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TTIG\ПРАЙСЫ\VOGEL&amp;NOOT_01.01.19\"/>
    </mc:Choice>
  </mc:AlternateContent>
  <bookViews>
    <workbookView xWindow="240" yWindow="380" windowWidth="14960" windowHeight="8450" tabRatio="961"/>
  </bookViews>
  <sheets>
    <sheet name="Compact" sheetId="28" r:id="rId1"/>
    <sheet name="VKO Compact" sheetId="29" r:id="rId2"/>
    <sheet name="Hygiene" sheetId="33" r:id="rId3"/>
    <sheet name="Accessories" sheetId="43" r:id="rId4"/>
  </sheets>
  <definedNames>
    <definedName name="_xlnm.Print_Area" localSheetId="3">Accessories!$B$2:$L$29</definedName>
    <definedName name="_xlnm.Print_Area" localSheetId="0">Compact!$B$2:$S$50</definedName>
    <definedName name="_xlnm.Print_Area" localSheetId="2">Hygiene!$B$2:$U$73</definedName>
    <definedName name="_xlnm.Print_Area" localSheetId="1">'VKO Compact'!$B$2:$S$50</definedName>
  </definedNames>
  <calcPr calcId="152511"/>
</workbook>
</file>

<file path=xl/calcChain.xml><?xml version="1.0" encoding="utf-8"?>
<calcChain xmlns="http://schemas.openxmlformats.org/spreadsheetml/2006/main">
  <c r="B5" i="43" l="1"/>
  <c r="K4" i="43"/>
  <c r="B6" i="33"/>
  <c r="T4" i="33"/>
  <c r="T54" i="33" s="1"/>
  <c r="B6" i="29"/>
  <c r="S4" i="29"/>
</calcChain>
</file>

<file path=xl/sharedStrings.xml><?xml version="1.0" encoding="utf-8"?>
<sst xmlns="http://schemas.openxmlformats.org/spreadsheetml/2006/main" count="186" uniqueCount="84">
  <si>
    <t>РОЗНИЧНЫЙ ПРАЙС-ЛИСТ</t>
  </si>
  <si>
    <t>Цены не включают крепеж</t>
  </si>
  <si>
    <t>ТИП</t>
  </si>
  <si>
    <t>ВЫСОТА</t>
  </si>
  <si>
    <t>Настенный крепеж</t>
  </si>
  <si>
    <t>11K</t>
  </si>
  <si>
    <t>21K</t>
  </si>
  <si>
    <t>FBW1012ZF (до 1600 мм)</t>
  </si>
  <si>
    <t>FBW1013ZF (от 1800 мм)</t>
  </si>
  <si>
    <t>Напольный крепеж</t>
  </si>
  <si>
    <t>FBSDE31ZA Декоративная накладка</t>
  </si>
  <si>
    <t>FBSFR31ZA Декоративная накладка</t>
  </si>
  <si>
    <t>22K</t>
  </si>
  <si>
    <t>33K</t>
  </si>
  <si>
    <t>11KV</t>
  </si>
  <si>
    <t>21KV</t>
  </si>
  <si>
    <t>FBW1012ZE (до 1600 мм)</t>
  </si>
  <si>
    <t>FBW1013ZE (от 1800 мм)</t>
  </si>
  <si>
    <t>22KV</t>
  </si>
  <si>
    <t>33KV</t>
  </si>
  <si>
    <t>(тип Monclac, глубина 108мм)</t>
  </si>
  <si>
    <t>Monclac MCK 300-100/100</t>
  </si>
  <si>
    <t>Monclac MCK 400-100/100</t>
  </si>
  <si>
    <t>Monclac MCK 450-100/100</t>
  </si>
  <si>
    <t>Monclac MCK 500-100/100</t>
  </si>
  <si>
    <t>Monclac MCK 600-100/100</t>
  </si>
  <si>
    <t>Monclac MCK 900-100/100</t>
  </si>
  <si>
    <t>АКСЕССУАРЫ</t>
  </si>
  <si>
    <t>1. Верхние решетки / Top Covers</t>
  </si>
  <si>
    <t>2. Боковые стенки / Sides</t>
  </si>
  <si>
    <t>10</t>
  </si>
  <si>
    <t>20</t>
  </si>
  <si>
    <t>30</t>
  </si>
  <si>
    <t>10V</t>
  </si>
  <si>
    <t>Напольная стойка SSU Flamco Wemefa</t>
  </si>
  <si>
    <t>Настенный крепеж L-Brakets</t>
  </si>
  <si>
    <t>Для радиаторов длинной до 1600 мм</t>
  </si>
  <si>
    <t>Для радиаторов длинной от 1800 мм</t>
  </si>
  <si>
    <t>AZ0BW030W0002J00 (высота 300 мм)</t>
  </si>
  <si>
    <t>AZ0BW040W0002J00 (высота 400 мм)</t>
  </si>
  <si>
    <t>AZ0BW050W0002J00 (высота 500 мм)</t>
  </si>
  <si>
    <t>AZ0BW060W0002J00 (высота 600 мм)</t>
  </si>
  <si>
    <t>AZ0BW090W0002J00 (высота 900 мм)</t>
  </si>
  <si>
    <t>AZ0BW030W0003J00 (высота 300 мм)</t>
  </si>
  <si>
    <t>AZ0BW040W0003J00 (высота 400 мм)</t>
  </si>
  <si>
    <t>AZ0BW050W0003J00 (высота 500 мм)</t>
  </si>
  <si>
    <t>AZ0BW060W0003J00 (высота 600 мм)</t>
  </si>
  <si>
    <t>AZ0BW090W0003J00 (высота 900 мм)</t>
  </si>
  <si>
    <t>20V</t>
  </si>
  <si>
    <t>30V</t>
  </si>
  <si>
    <t>AZ0BS000F2001000 Напольная стойка PK-3</t>
  </si>
  <si>
    <t>Длина</t>
  </si>
  <si>
    <t>Тип</t>
  </si>
  <si>
    <t>Высота</t>
  </si>
  <si>
    <t>Лист 2</t>
  </si>
  <si>
    <t>Лист 1</t>
  </si>
  <si>
    <t>профильные радиаторы с боковым подключением</t>
  </si>
  <si>
    <t>профильные радиаторы с нижним подключением</t>
  </si>
  <si>
    <t>У.Е. / Шт.</t>
  </si>
  <si>
    <t>У.Е. / комплект</t>
  </si>
  <si>
    <t>У.Е. / шт.</t>
  </si>
  <si>
    <t>У.Е. / пара</t>
  </si>
  <si>
    <t>для 10,20,30:</t>
  </si>
  <si>
    <t>для 10 V/VM, 20 V/VM, 30 V/VM:</t>
  </si>
  <si>
    <t>Стандартный цвет радиатора</t>
  </si>
  <si>
    <t>RAL 9016</t>
  </si>
  <si>
    <t>*  -  Обновленная палитра цветов Rettig 2016</t>
  </si>
  <si>
    <t>(70 основных цветов)</t>
  </si>
  <si>
    <t xml:space="preserve">Стандартный цвет радиатора </t>
  </si>
  <si>
    <t>Доплата к цене радиатора за цвета:</t>
  </si>
  <si>
    <t xml:space="preserve"> </t>
  </si>
  <si>
    <t>*  -  Обновленная палитра цветов Rettig</t>
  </si>
  <si>
    <t>- входящие в палитру основных цветов Rettig*:</t>
  </si>
  <si>
    <t>- не входящие в палитру Rettig*:</t>
  </si>
  <si>
    <t>- не входящие в палитру Rettig:</t>
  </si>
  <si>
    <t>Настенный крепеж**</t>
  </si>
  <si>
    <t>** - специальная единая цена на все высоты</t>
  </si>
  <si>
    <t>PROFIL COMPACT (VONOVA Compact)</t>
  </si>
  <si>
    <t>PROFIL VENTIL (VONOVA VKO Compact)</t>
  </si>
  <si>
    <t>гигиенические радиаторы с боковым подключением, с нижним подключением</t>
  </si>
  <si>
    <t>HYGIENE (VONOVA Standard H, VONOVA VKO Standard V / HV)</t>
  </si>
  <si>
    <t>Напольная стойка K11.31</t>
  </si>
  <si>
    <t>Цены включают НДС 20%</t>
  </si>
  <si>
    <t>цены на крепеж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</si>
</sst>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Tahoma"/>
      <family val="2"/>
    </font>
    <font>
      <b/>
      <sz val="10"/>
      <name val="Arial"/>
      <family val="2"/>
      <charset val="204"/>
    </font>
    <font>
      <b/>
      <sz val="9"/>
      <name val="Tahoma"/>
      <family val="2"/>
    </font>
    <font>
      <sz val="9"/>
      <name val="Tahoma"/>
      <family val="2"/>
    </font>
    <font>
      <sz val="10"/>
      <name val="Arial Cyr"/>
      <charset val="204"/>
    </font>
    <font>
      <u/>
      <sz val="6.5"/>
      <color indexed="12"/>
      <name val="Arial"/>
      <family val="2"/>
      <charset val="238"/>
    </font>
    <font>
      <sz val="9.5"/>
      <name val="Arial Cyr"/>
      <charset val="204"/>
    </font>
    <font>
      <b/>
      <sz val="9.5"/>
      <name val="Arial Cyr"/>
      <charset val="204"/>
    </font>
    <font>
      <b/>
      <i/>
      <sz val="9.5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1" fontId="0" fillId="0" borderId="0" xfId="0" applyNumberFormat="1" applyAlignment="1">
      <alignment horizontal="center" vertical="center"/>
    </xf>
    <xf numFmtId="0" fontId="4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1" fontId="3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9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1" fontId="0" fillId="0" borderId="0" xfId="0" applyNumberFormat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1" fontId="3" fillId="0" borderId="1" xfId="0" quotePrefix="1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vertical="center"/>
    </xf>
    <xf numFmtId="3" fontId="7" fillId="0" borderId="0" xfId="0" applyNumberFormat="1" applyFont="1" applyFill="1" applyBorder="1" applyAlignment="1">
      <alignment horizontal="center" vertical="center"/>
    </xf>
    <xf numFmtId="2" fontId="0" fillId="0" borderId="17" xfId="0" applyNumberFormat="1" applyBorder="1" applyAlignment="1">
      <alignment vertical="center"/>
    </xf>
    <xf numFmtId="2" fontId="0" fillId="0" borderId="18" xfId="0" applyNumberFormat="1" applyBorder="1" applyAlignment="1">
      <alignment vertical="center"/>
    </xf>
    <xf numFmtId="2" fontId="0" fillId="0" borderId="19" xfId="0" applyNumberFormat="1" applyBorder="1" applyAlignment="1">
      <alignment vertical="center"/>
    </xf>
    <xf numFmtId="2" fontId="0" fillId="0" borderId="20" xfId="0" applyNumberFormat="1" applyBorder="1" applyAlignment="1">
      <alignment vertical="center"/>
    </xf>
    <xf numFmtId="2" fontId="0" fillId="0" borderId="21" xfId="0" applyNumberFormat="1" applyBorder="1" applyAlignment="1">
      <alignment vertical="center"/>
    </xf>
    <xf numFmtId="2" fontId="0" fillId="0" borderId="22" xfId="0" applyNumberFormat="1" applyBorder="1" applyAlignment="1">
      <alignment vertical="center"/>
    </xf>
    <xf numFmtId="2" fontId="0" fillId="0" borderId="23" xfId="0" applyNumberFormat="1" applyBorder="1" applyAlignment="1">
      <alignment vertical="center"/>
    </xf>
    <xf numFmtId="2" fontId="0" fillId="0" borderId="24" xfId="0" applyNumberFormat="1" applyBorder="1" applyAlignment="1">
      <alignment vertical="center"/>
    </xf>
    <xf numFmtId="2" fontId="0" fillId="0" borderId="25" xfId="0" applyNumberFormat="1" applyBorder="1" applyAlignment="1">
      <alignment vertical="center"/>
    </xf>
    <xf numFmtId="2" fontId="0" fillId="0" borderId="0" xfId="0" applyNumberFormat="1" applyBorder="1" applyAlignment="1">
      <alignment horizontal="center" vertical="center"/>
    </xf>
    <xf numFmtId="4" fontId="7" fillId="0" borderId="17" xfId="0" applyNumberFormat="1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" fontId="7" fillId="0" borderId="20" xfId="0" applyNumberFormat="1" applyFont="1" applyFill="1" applyBorder="1" applyAlignment="1">
      <alignment horizontal="center" vertical="center"/>
    </xf>
    <xf numFmtId="4" fontId="7" fillId="0" borderId="18" xfId="0" applyNumberFormat="1" applyFont="1" applyFill="1" applyBorder="1" applyAlignment="1">
      <alignment horizontal="center" vertical="center"/>
    </xf>
    <xf numFmtId="4" fontId="7" fillId="0" borderId="21" xfId="0" applyNumberFormat="1" applyFont="1" applyFill="1" applyBorder="1" applyAlignment="1">
      <alignment horizontal="center" vertical="center"/>
    </xf>
    <xf numFmtId="4" fontId="7" fillId="0" borderId="19" xfId="0" applyNumberFormat="1" applyFont="1" applyFill="1" applyBorder="1" applyAlignment="1">
      <alignment horizontal="center" vertical="center"/>
    </xf>
    <xf numFmtId="4" fontId="7" fillId="0" borderId="22" xfId="0" applyNumberFormat="1" applyFont="1" applyFill="1" applyBorder="1" applyAlignment="1">
      <alignment horizontal="center" vertical="center"/>
    </xf>
    <xf numFmtId="4" fontId="7" fillId="0" borderId="23" xfId="0" applyNumberFormat="1" applyFont="1" applyFill="1" applyBorder="1" applyAlignment="1">
      <alignment horizontal="center" vertical="center"/>
    </xf>
    <xf numFmtId="4" fontId="7" fillId="0" borderId="24" xfId="0" applyNumberFormat="1" applyFont="1" applyFill="1" applyBorder="1" applyAlignment="1">
      <alignment horizontal="center" vertical="center"/>
    </xf>
    <xf numFmtId="4" fontId="7" fillId="0" borderId="2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0" fillId="0" borderId="0" xfId="0" quotePrefix="1" applyFont="1" applyAlignment="1">
      <alignment vertical="center"/>
    </xf>
    <xf numFmtId="2" fontId="0" fillId="0" borderId="0" xfId="0" applyNumberFormat="1" applyBorder="1" applyAlignment="1">
      <alignment horizontal="right" vertical="center" indent="1"/>
    </xf>
    <xf numFmtId="2" fontId="0" fillId="0" borderId="0" xfId="0" applyNumberFormat="1" applyBorder="1" applyAlignment="1">
      <alignment horizontal="right" indent="1"/>
    </xf>
    <xf numFmtId="0" fontId="0" fillId="0" borderId="0" xfId="0" applyAlignment="1">
      <alignment horizontal="right" indent="1"/>
    </xf>
    <xf numFmtId="9" fontId="0" fillId="0" borderId="0" xfId="0" applyNumberFormat="1" applyAlignment="1">
      <alignment horizontal="right" vertical="center" indent="1"/>
    </xf>
    <xf numFmtId="0" fontId="0" fillId="0" borderId="0" xfId="0" applyFont="1" applyBorder="1" applyAlignment="1">
      <alignment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right" vertical="center" indent="1"/>
    </xf>
    <xf numFmtId="3" fontId="3" fillId="0" borderId="6" xfId="0" applyNumberFormat="1" applyFont="1" applyBorder="1" applyAlignment="1">
      <alignment horizontal="right" vertical="center" indent="1"/>
    </xf>
    <xf numFmtId="3" fontId="3" fillId="0" borderId="7" xfId="0" applyNumberFormat="1" applyFont="1" applyBorder="1" applyAlignment="1">
      <alignment horizontal="right" vertical="center" inden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right" vertical="center" indent="1"/>
    </xf>
    <xf numFmtId="3" fontId="6" fillId="0" borderId="6" xfId="0" applyNumberFormat="1" applyFont="1" applyBorder="1" applyAlignment="1">
      <alignment horizontal="right" vertical="center" indent="1"/>
    </xf>
    <xf numFmtId="3" fontId="6" fillId="0" borderId="27" xfId="0" applyNumberFormat="1" applyFont="1" applyBorder="1" applyAlignment="1">
      <alignment horizontal="right" vertical="center" indent="1"/>
    </xf>
    <xf numFmtId="3" fontId="6" fillId="0" borderId="7" xfId="0" applyNumberFormat="1" applyFont="1" applyBorder="1" applyAlignment="1">
      <alignment horizontal="right" vertical="center" indent="1"/>
    </xf>
    <xf numFmtId="3" fontId="6" fillId="0" borderId="0" xfId="0" applyNumberFormat="1" applyFont="1" applyBorder="1" applyAlignment="1">
      <alignment horizontal="right" vertical="center" indent="1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64" fontId="11" fillId="0" borderId="0" xfId="0" applyNumberFormat="1" applyFont="1" applyAlignment="1">
      <alignment horizontal="right" vertical="center"/>
    </xf>
    <xf numFmtId="1" fontId="11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quotePrefix="1" applyFont="1" applyAlignment="1">
      <alignment horizontal="left" vertical="center"/>
    </xf>
    <xf numFmtId="164" fontId="11" fillId="0" borderId="0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0" fillId="0" borderId="0" xfId="0" applyFont="1"/>
    <xf numFmtId="0" fontId="1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right" vertical="center" inden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3" borderId="0" xfId="0" quotePrefix="1" applyFont="1" applyFill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4" fontId="0" fillId="0" borderId="0" xfId="0" applyNumberFormat="1" applyAlignment="1">
      <alignment horizontal="right" vertical="center"/>
    </xf>
  </cellXfs>
  <cellStyles count="2">
    <cellStyle name="Hiperłącze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965200</xdr:colOff>
      <xdr:row>1</xdr:row>
      <xdr:rowOff>25400</xdr:rowOff>
    </xdr:from>
    <xdr:to>
      <xdr:col>18</xdr:col>
      <xdr:colOff>821266</xdr:colOff>
      <xdr:row>1</xdr:row>
      <xdr:rowOff>228600</xdr:rowOff>
    </xdr:to>
    <xdr:pic>
      <xdr:nvPicPr>
        <xdr:cNvPr id="2" name="Рисунок 3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184150"/>
          <a:ext cx="1234016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1024467</xdr:colOff>
      <xdr:row>1</xdr:row>
      <xdr:rowOff>25400</xdr:rowOff>
    </xdr:from>
    <xdr:to>
      <xdr:col>18</xdr:col>
      <xdr:colOff>821267</xdr:colOff>
      <xdr:row>1</xdr:row>
      <xdr:rowOff>228600</xdr:rowOff>
    </xdr:to>
    <xdr:pic>
      <xdr:nvPicPr>
        <xdr:cNvPr id="2" name="Рисунок 3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5867" y="184150"/>
          <a:ext cx="11747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69850</xdr:colOff>
      <xdr:row>1</xdr:row>
      <xdr:rowOff>31750</xdr:rowOff>
    </xdr:from>
    <xdr:to>
      <xdr:col>20</xdr:col>
      <xdr:colOff>673100</xdr:colOff>
      <xdr:row>1</xdr:row>
      <xdr:rowOff>234950</xdr:rowOff>
    </xdr:to>
    <xdr:pic>
      <xdr:nvPicPr>
        <xdr:cNvPr id="2" name="Рисунок 3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8400" y="190500"/>
          <a:ext cx="12128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69850</xdr:colOff>
      <xdr:row>51</xdr:row>
      <xdr:rowOff>31750</xdr:rowOff>
    </xdr:from>
    <xdr:to>
      <xdr:col>20</xdr:col>
      <xdr:colOff>673100</xdr:colOff>
      <xdr:row>51</xdr:row>
      <xdr:rowOff>234950</xdr:rowOff>
    </xdr:to>
    <xdr:pic>
      <xdr:nvPicPr>
        <xdr:cNvPr id="3" name="Рисунок 3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8400" y="8636000"/>
          <a:ext cx="12128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502180</xdr:colOff>
      <xdr:row>1</xdr:row>
      <xdr:rowOff>35983</xdr:rowOff>
    </xdr:from>
    <xdr:to>
      <xdr:col>11</xdr:col>
      <xdr:colOff>494242</xdr:colOff>
      <xdr:row>1</xdr:row>
      <xdr:rowOff>239183</xdr:rowOff>
    </xdr:to>
    <xdr:pic>
      <xdr:nvPicPr>
        <xdr:cNvPr id="2" name="Рисунок 3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2868" y="194733"/>
          <a:ext cx="1214437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T51"/>
  <sheetViews>
    <sheetView tabSelected="1" view="pageBreakPreview" zoomScale="80" zoomScaleNormal="80" zoomScaleSheetLayoutView="80" workbookViewId="0">
      <selection activeCell="T1" sqref="T1"/>
    </sheetView>
  </sheetViews>
  <sheetFormatPr defaultRowHeight="12.5" x14ac:dyDescent="0.25"/>
  <cols>
    <col min="1" max="7" width="8.7265625" style="99"/>
    <col min="8" max="8" width="5.6328125" style="99" customWidth="1"/>
    <col min="9" max="14" width="8.7265625" style="99"/>
    <col min="15" max="15" width="5.6328125" style="99" customWidth="1"/>
    <col min="16" max="17" width="8.7265625" style="99"/>
    <col min="18" max="18" width="19.7265625" style="99" customWidth="1"/>
    <col min="19" max="19" width="12.7265625" style="99" customWidth="1"/>
    <col min="20" max="16384" width="8.7265625" style="99"/>
  </cols>
  <sheetData>
    <row r="2" spans="2:20" ht="21" customHeight="1" x14ac:dyDescent="0.25">
      <c r="B2" s="21" t="s">
        <v>0</v>
      </c>
      <c r="R2" s="98"/>
    </row>
    <row r="3" spans="2:20" ht="13" customHeight="1" x14ac:dyDescent="0.25">
      <c r="B3" s="118" t="s">
        <v>77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</row>
    <row r="4" spans="2:20" ht="13" x14ac:dyDescent="0.25">
      <c r="B4" s="3" t="s">
        <v>58</v>
      </c>
      <c r="C4" s="3"/>
      <c r="D4" s="3"/>
      <c r="F4" s="3"/>
      <c r="G4" s="3"/>
      <c r="H4" s="117" t="s">
        <v>56</v>
      </c>
      <c r="I4" s="117"/>
      <c r="J4" s="117"/>
      <c r="K4" s="117"/>
      <c r="L4" s="117"/>
      <c r="M4" s="117"/>
      <c r="N4" s="117"/>
      <c r="O4" s="117"/>
      <c r="P4" s="3"/>
      <c r="Q4" s="3"/>
      <c r="R4" s="3"/>
      <c r="S4" s="98">
        <v>43466</v>
      </c>
    </row>
    <row r="5" spans="2:20" ht="13" x14ac:dyDescent="0.25">
      <c r="B5" s="13" t="s">
        <v>1</v>
      </c>
      <c r="C5" s="3"/>
      <c r="D5" s="3"/>
    </row>
    <row r="6" spans="2:20" ht="13" x14ac:dyDescent="0.25">
      <c r="B6" s="11" t="s">
        <v>82</v>
      </c>
      <c r="C6" s="3"/>
      <c r="D6" s="3"/>
    </row>
    <row r="7" spans="2:20" ht="13" thickBot="1" x14ac:dyDescent="0.3"/>
    <row r="8" spans="2:20" ht="14" thickTop="1" thickBot="1" x14ac:dyDescent="0.3">
      <c r="B8" s="74" t="s">
        <v>2</v>
      </c>
      <c r="C8" s="119" t="s">
        <v>3</v>
      </c>
      <c r="D8" s="120"/>
      <c r="E8" s="120"/>
      <c r="F8" s="120"/>
      <c r="G8" s="121"/>
      <c r="I8" s="74" t="s">
        <v>2</v>
      </c>
      <c r="J8" s="119" t="s">
        <v>3</v>
      </c>
      <c r="K8" s="120"/>
      <c r="L8" s="120"/>
      <c r="M8" s="120"/>
      <c r="N8" s="121"/>
      <c r="P8" s="103" t="s">
        <v>4</v>
      </c>
      <c r="Q8" s="103"/>
      <c r="R8" s="103"/>
      <c r="S8" s="101" t="s">
        <v>59</v>
      </c>
    </row>
    <row r="9" spans="2:20" ht="14" thickTop="1" thickBot="1" x14ac:dyDescent="0.3">
      <c r="B9" s="74" t="s">
        <v>5</v>
      </c>
      <c r="C9" s="75">
        <v>300</v>
      </c>
      <c r="D9" s="76">
        <v>400</v>
      </c>
      <c r="E9" s="75">
        <v>500</v>
      </c>
      <c r="F9" s="76">
        <v>600</v>
      </c>
      <c r="G9" s="77">
        <v>900</v>
      </c>
      <c r="H9" s="97"/>
      <c r="I9" s="74" t="s">
        <v>6</v>
      </c>
      <c r="J9" s="75">
        <v>300</v>
      </c>
      <c r="K9" s="76">
        <v>400</v>
      </c>
      <c r="L9" s="75">
        <v>500</v>
      </c>
      <c r="M9" s="76">
        <v>600</v>
      </c>
      <c r="N9" s="77">
        <v>900</v>
      </c>
      <c r="O9" s="3"/>
      <c r="P9" s="62" t="s">
        <v>7</v>
      </c>
      <c r="Q9" s="62"/>
      <c r="R9" s="62"/>
      <c r="S9" s="48">
        <v>4.5199999999999996</v>
      </c>
    </row>
    <row r="10" spans="2:20" ht="13.5" thickTop="1" x14ac:dyDescent="0.25">
      <c r="B10" s="78">
        <v>400</v>
      </c>
      <c r="C10" s="39">
        <v>43.44</v>
      </c>
      <c r="D10" s="40">
        <v>47.13</v>
      </c>
      <c r="E10" s="40">
        <v>53.38</v>
      </c>
      <c r="F10" s="40">
        <v>58.32</v>
      </c>
      <c r="G10" s="43">
        <v>73.19</v>
      </c>
      <c r="H10" s="6"/>
      <c r="I10" s="78">
        <v>400</v>
      </c>
      <c r="J10" s="39">
        <v>67</v>
      </c>
      <c r="K10" s="40">
        <v>71.97</v>
      </c>
      <c r="L10" s="40">
        <v>78.13</v>
      </c>
      <c r="M10" s="40">
        <v>84.4</v>
      </c>
      <c r="N10" s="43">
        <v>104.23</v>
      </c>
      <c r="P10" s="62" t="s">
        <v>8</v>
      </c>
      <c r="Q10" s="62"/>
      <c r="R10" s="62"/>
      <c r="S10" s="48">
        <v>6.38</v>
      </c>
    </row>
    <row r="11" spans="2:20" ht="13" x14ac:dyDescent="0.25">
      <c r="B11" s="79">
        <v>520</v>
      </c>
      <c r="C11" s="41">
        <v>49.62</v>
      </c>
      <c r="D11" s="42">
        <v>53.38</v>
      </c>
      <c r="E11" s="42">
        <v>62.01</v>
      </c>
      <c r="F11" s="42">
        <v>67</v>
      </c>
      <c r="G11" s="44">
        <v>84.4</v>
      </c>
      <c r="H11" s="6"/>
      <c r="I11" s="79">
        <v>520</v>
      </c>
      <c r="J11" s="41">
        <v>75.67</v>
      </c>
      <c r="K11" s="42">
        <v>83.14</v>
      </c>
      <c r="L11" s="42">
        <v>89.34</v>
      </c>
      <c r="M11" s="42">
        <v>96.76</v>
      </c>
      <c r="N11" s="44">
        <v>120.35</v>
      </c>
      <c r="P11" s="62"/>
      <c r="Q11" s="62"/>
      <c r="R11" s="62"/>
      <c r="S11" s="5"/>
    </row>
    <row r="12" spans="2:20" ht="13" x14ac:dyDescent="0.25">
      <c r="B12" s="79">
        <v>600</v>
      </c>
      <c r="C12" s="41">
        <v>55.84</v>
      </c>
      <c r="D12" s="42">
        <v>60.78</v>
      </c>
      <c r="E12" s="42">
        <v>69.5</v>
      </c>
      <c r="F12" s="42">
        <v>74.44</v>
      </c>
      <c r="G12" s="44">
        <v>96.76</v>
      </c>
      <c r="H12" s="6"/>
      <c r="I12" s="79">
        <v>600</v>
      </c>
      <c r="J12" s="41">
        <v>85.61</v>
      </c>
      <c r="K12" s="42">
        <v>93.03</v>
      </c>
      <c r="L12" s="42">
        <v>101.74</v>
      </c>
      <c r="M12" s="42">
        <v>109.19</v>
      </c>
      <c r="N12" s="44">
        <v>137.72</v>
      </c>
      <c r="P12" s="62" t="s">
        <v>35</v>
      </c>
      <c r="Q12" s="62"/>
      <c r="R12" s="62"/>
      <c r="S12" s="106" t="s">
        <v>59</v>
      </c>
    </row>
    <row r="13" spans="2:20" ht="13" x14ac:dyDescent="0.25">
      <c r="B13" s="79">
        <v>720</v>
      </c>
      <c r="C13" s="41">
        <v>62.01</v>
      </c>
      <c r="D13" s="42">
        <v>68.27</v>
      </c>
      <c r="E13" s="42">
        <v>76.91</v>
      </c>
      <c r="F13" s="42">
        <v>83.14</v>
      </c>
      <c r="G13" s="44">
        <v>107.92</v>
      </c>
      <c r="H13" s="6"/>
      <c r="I13" s="79">
        <v>720</v>
      </c>
      <c r="J13" s="41">
        <v>95.56</v>
      </c>
      <c r="K13" s="42">
        <v>102.97</v>
      </c>
      <c r="L13" s="42">
        <v>112.89</v>
      </c>
      <c r="M13" s="42">
        <v>121.58</v>
      </c>
      <c r="N13" s="44">
        <v>153.82</v>
      </c>
      <c r="P13" s="62" t="s">
        <v>36</v>
      </c>
      <c r="Q13" s="62"/>
      <c r="R13" s="62"/>
    </row>
    <row r="14" spans="2:20" ht="13" x14ac:dyDescent="0.25">
      <c r="B14" s="79">
        <v>800</v>
      </c>
      <c r="C14" s="41">
        <v>68.27</v>
      </c>
      <c r="D14" s="42">
        <v>74.44</v>
      </c>
      <c r="E14" s="42">
        <v>84.4</v>
      </c>
      <c r="F14" s="42">
        <v>91.8</v>
      </c>
      <c r="G14" s="44">
        <v>119.12</v>
      </c>
      <c r="H14" s="6"/>
      <c r="I14" s="79">
        <v>800</v>
      </c>
      <c r="J14" s="41">
        <v>104.23</v>
      </c>
      <c r="K14" s="42">
        <v>114.17</v>
      </c>
      <c r="L14" s="42">
        <v>124.09</v>
      </c>
      <c r="M14" s="42">
        <v>133.97999999999999</v>
      </c>
      <c r="N14" s="44">
        <v>169.97</v>
      </c>
      <c r="P14" s="62" t="s">
        <v>38</v>
      </c>
      <c r="Q14" s="62"/>
      <c r="R14" s="62"/>
      <c r="S14" s="48">
        <v>7.61</v>
      </c>
      <c r="T14" s="115"/>
    </row>
    <row r="15" spans="2:20" ht="13" x14ac:dyDescent="0.25">
      <c r="B15" s="79">
        <v>920</v>
      </c>
      <c r="C15" s="41">
        <v>74.44</v>
      </c>
      <c r="D15" s="42">
        <v>81.88</v>
      </c>
      <c r="E15" s="42">
        <v>91.8</v>
      </c>
      <c r="F15" s="42">
        <v>99.27</v>
      </c>
      <c r="G15" s="44">
        <v>131.52000000000001</v>
      </c>
      <c r="H15" s="6"/>
      <c r="I15" s="79">
        <v>920</v>
      </c>
      <c r="J15" s="41">
        <v>114.17</v>
      </c>
      <c r="K15" s="42">
        <v>124.09</v>
      </c>
      <c r="L15" s="42">
        <v>135.22</v>
      </c>
      <c r="M15" s="42">
        <v>146.4</v>
      </c>
      <c r="N15" s="44">
        <v>186.11</v>
      </c>
      <c r="P15" s="62" t="s">
        <v>39</v>
      </c>
      <c r="Q15" s="62"/>
      <c r="R15" s="62"/>
      <c r="S15" s="48">
        <v>8.2100000000000009</v>
      </c>
      <c r="T15" s="115"/>
    </row>
    <row r="16" spans="2:20" ht="13" x14ac:dyDescent="0.25">
      <c r="B16" s="79">
        <v>1000</v>
      </c>
      <c r="C16" s="41">
        <v>80.64</v>
      </c>
      <c r="D16" s="42">
        <v>88.09</v>
      </c>
      <c r="E16" s="42">
        <v>99.27</v>
      </c>
      <c r="F16" s="42">
        <v>107.92</v>
      </c>
      <c r="G16" s="44">
        <v>142.66999999999999</v>
      </c>
      <c r="H16" s="6"/>
      <c r="I16" s="79">
        <v>1000</v>
      </c>
      <c r="J16" s="41">
        <v>124.09</v>
      </c>
      <c r="K16" s="42">
        <v>133.97999999999999</v>
      </c>
      <c r="L16" s="42">
        <v>147.63</v>
      </c>
      <c r="M16" s="42">
        <v>158.80000000000001</v>
      </c>
      <c r="N16" s="44">
        <v>202.25</v>
      </c>
      <c r="P16" s="62" t="s">
        <v>40</v>
      </c>
      <c r="Q16" s="62"/>
      <c r="R16" s="62"/>
      <c r="S16" s="48">
        <v>8.77</v>
      </c>
      <c r="T16" s="115"/>
    </row>
    <row r="17" spans="2:20" ht="13" x14ac:dyDescent="0.25">
      <c r="B17" s="79">
        <v>1120</v>
      </c>
      <c r="C17" s="41">
        <v>86.85</v>
      </c>
      <c r="D17" s="42">
        <v>94.31</v>
      </c>
      <c r="E17" s="42">
        <v>106.68</v>
      </c>
      <c r="F17" s="42">
        <v>116.64</v>
      </c>
      <c r="G17" s="44">
        <v>155.11000000000001</v>
      </c>
      <c r="H17" s="6"/>
      <c r="I17" s="79">
        <v>1120</v>
      </c>
      <c r="J17" s="41">
        <v>133.97999999999999</v>
      </c>
      <c r="K17" s="42">
        <v>145.19</v>
      </c>
      <c r="L17" s="42">
        <v>155.11000000000001</v>
      </c>
      <c r="M17" s="42">
        <v>172.46</v>
      </c>
      <c r="N17" s="44">
        <v>220.85</v>
      </c>
      <c r="P17" s="62" t="s">
        <v>41</v>
      </c>
      <c r="Q17" s="62"/>
      <c r="R17" s="62"/>
      <c r="S17" s="48">
        <v>9.2799999999999994</v>
      </c>
      <c r="T17" s="115"/>
    </row>
    <row r="18" spans="2:20" ht="13" x14ac:dyDescent="0.25">
      <c r="B18" s="79">
        <v>1200</v>
      </c>
      <c r="C18" s="41">
        <v>93.03</v>
      </c>
      <c r="D18" s="42">
        <v>101.74</v>
      </c>
      <c r="E18" s="42">
        <v>114.17</v>
      </c>
      <c r="F18" s="42">
        <v>124.09</v>
      </c>
      <c r="G18" s="44">
        <v>166.24</v>
      </c>
      <c r="H18" s="6"/>
      <c r="I18" s="79">
        <v>1200</v>
      </c>
      <c r="J18" s="41">
        <v>142.66999999999999</v>
      </c>
      <c r="K18" s="42">
        <v>155.11000000000001</v>
      </c>
      <c r="L18" s="42">
        <v>169.97</v>
      </c>
      <c r="M18" s="42">
        <v>184.87</v>
      </c>
      <c r="N18" s="44">
        <v>235.75</v>
      </c>
      <c r="P18" s="62" t="s">
        <v>42</v>
      </c>
      <c r="Q18" s="62"/>
      <c r="R18" s="62"/>
      <c r="S18" s="48">
        <v>11.01</v>
      </c>
      <c r="T18" s="115"/>
    </row>
    <row r="19" spans="2:20" ht="13" x14ac:dyDescent="0.25">
      <c r="B19" s="79">
        <v>1320</v>
      </c>
      <c r="C19" s="41">
        <v>99.27</v>
      </c>
      <c r="D19" s="42">
        <v>109.19</v>
      </c>
      <c r="E19" s="42">
        <v>122.8</v>
      </c>
      <c r="F19" s="42">
        <v>132.75</v>
      </c>
      <c r="G19" s="44">
        <v>179.9</v>
      </c>
      <c r="H19" s="6"/>
      <c r="I19" s="79">
        <v>1320</v>
      </c>
      <c r="J19" s="41">
        <v>155.11000000000001</v>
      </c>
      <c r="K19" s="42">
        <v>168.73</v>
      </c>
      <c r="L19" s="42">
        <v>182.38</v>
      </c>
      <c r="M19" s="42">
        <v>197.28</v>
      </c>
      <c r="N19" s="44">
        <v>250.65</v>
      </c>
      <c r="O19" s="8"/>
      <c r="P19" s="62" t="s">
        <v>37</v>
      </c>
      <c r="Q19" s="62"/>
      <c r="R19" s="62"/>
      <c r="S19" s="7"/>
      <c r="T19" s="115"/>
    </row>
    <row r="20" spans="2:20" ht="13" x14ac:dyDescent="0.25">
      <c r="B20" s="79">
        <v>1400</v>
      </c>
      <c r="C20" s="41">
        <v>104.23</v>
      </c>
      <c r="D20" s="42">
        <v>115.38</v>
      </c>
      <c r="E20" s="42">
        <v>130.29</v>
      </c>
      <c r="F20" s="42">
        <v>140.21</v>
      </c>
      <c r="G20" s="44">
        <v>189.85</v>
      </c>
      <c r="H20" s="6"/>
      <c r="I20" s="79">
        <v>1400</v>
      </c>
      <c r="J20" s="41">
        <v>167.51</v>
      </c>
      <c r="K20" s="42">
        <v>182.38</v>
      </c>
      <c r="L20" s="42">
        <v>196.05</v>
      </c>
      <c r="M20" s="42">
        <v>209.68</v>
      </c>
      <c r="N20" s="44">
        <v>268.01</v>
      </c>
      <c r="O20" s="8"/>
      <c r="P20" s="62" t="s">
        <v>43</v>
      </c>
      <c r="Q20" s="62"/>
      <c r="R20" s="62"/>
      <c r="S20" s="48">
        <v>9.33</v>
      </c>
      <c r="T20" s="115"/>
    </row>
    <row r="21" spans="2:20" ht="13" x14ac:dyDescent="0.25">
      <c r="B21" s="79">
        <v>1600</v>
      </c>
      <c r="C21" s="41">
        <v>116.64</v>
      </c>
      <c r="D21" s="42">
        <v>130.29</v>
      </c>
      <c r="E21" s="42">
        <v>145.19</v>
      </c>
      <c r="F21" s="42">
        <v>156.35</v>
      </c>
      <c r="G21" s="44">
        <v>213.4</v>
      </c>
      <c r="H21" s="6"/>
      <c r="I21" s="79">
        <v>1600</v>
      </c>
      <c r="J21" s="41">
        <v>179.9</v>
      </c>
      <c r="K21" s="42">
        <v>197.28</v>
      </c>
      <c r="L21" s="42">
        <v>217.15</v>
      </c>
      <c r="M21" s="42">
        <v>234.49</v>
      </c>
      <c r="N21" s="44">
        <v>301.51</v>
      </c>
      <c r="P21" s="62" t="s">
        <v>44</v>
      </c>
      <c r="Q21" s="62"/>
      <c r="R21" s="62"/>
      <c r="S21" s="48">
        <v>10.11</v>
      </c>
      <c r="T21" s="115"/>
    </row>
    <row r="22" spans="2:20" ht="13" x14ac:dyDescent="0.25">
      <c r="B22" s="79">
        <v>1800</v>
      </c>
      <c r="C22" s="41">
        <v>129.06</v>
      </c>
      <c r="D22" s="42">
        <v>143.91</v>
      </c>
      <c r="E22" s="42">
        <v>161.30000000000001</v>
      </c>
      <c r="F22" s="42">
        <v>173.67</v>
      </c>
      <c r="G22" s="44">
        <v>236.97</v>
      </c>
      <c r="H22" s="6"/>
      <c r="I22" s="79">
        <v>1800</v>
      </c>
      <c r="J22" s="41">
        <v>199.75</v>
      </c>
      <c r="K22" s="42">
        <v>217.15</v>
      </c>
      <c r="L22" s="42">
        <v>239.45</v>
      </c>
      <c r="M22" s="42">
        <v>259.3</v>
      </c>
      <c r="N22" s="44">
        <v>333.75</v>
      </c>
      <c r="P22" s="62" t="s">
        <v>45</v>
      </c>
      <c r="Q22" s="62"/>
      <c r="R22" s="62"/>
      <c r="S22" s="48">
        <v>10.97</v>
      </c>
      <c r="T22" s="115"/>
    </row>
    <row r="23" spans="2:20" ht="13" x14ac:dyDescent="0.25">
      <c r="B23" s="79">
        <v>2000</v>
      </c>
      <c r="C23" s="41">
        <v>141.46</v>
      </c>
      <c r="D23" s="42">
        <v>157.6</v>
      </c>
      <c r="E23" s="42">
        <v>176.18</v>
      </c>
      <c r="F23" s="42">
        <v>189.85</v>
      </c>
      <c r="G23" s="44">
        <v>259.3</v>
      </c>
      <c r="H23" s="6"/>
      <c r="I23" s="79">
        <v>2000</v>
      </c>
      <c r="J23" s="41">
        <v>218.38</v>
      </c>
      <c r="K23" s="42">
        <v>238.21</v>
      </c>
      <c r="L23" s="42">
        <v>263.02999999999997</v>
      </c>
      <c r="M23" s="42">
        <v>284.13</v>
      </c>
      <c r="N23" s="44">
        <v>367.25</v>
      </c>
      <c r="P23" s="62" t="s">
        <v>46</v>
      </c>
      <c r="Q23" s="62"/>
      <c r="R23" s="62"/>
      <c r="S23" s="48">
        <v>11.79</v>
      </c>
      <c r="T23" s="115"/>
    </row>
    <row r="24" spans="2:20" ht="13" x14ac:dyDescent="0.25">
      <c r="B24" s="79">
        <v>2200</v>
      </c>
      <c r="C24" s="41">
        <v>153.82</v>
      </c>
      <c r="D24" s="42">
        <v>169.97</v>
      </c>
      <c r="E24" s="42">
        <v>192.31</v>
      </c>
      <c r="F24" s="42">
        <v>205.96</v>
      </c>
      <c r="G24" s="44">
        <v>279.16000000000003</v>
      </c>
      <c r="H24" s="6"/>
      <c r="I24" s="79">
        <v>2200</v>
      </c>
      <c r="J24" s="41">
        <v>233.26</v>
      </c>
      <c r="K24" s="42">
        <v>254.36</v>
      </c>
      <c r="L24" s="42">
        <v>282.91000000000003</v>
      </c>
      <c r="M24" s="42">
        <v>305.20999999999998</v>
      </c>
      <c r="N24" s="44">
        <v>393.32</v>
      </c>
      <c r="P24" s="62" t="s">
        <v>47</v>
      </c>
      <c r="Q24" s="62"/>
      <c r="R24" s="62"/>
      <c r="S24" s="48">
        <v>14.38</v>
      </c>
      <c r="T24" s="115"/>
    </row>
    <row r="25" spans="2:20" ht="13" x14ac:dyDescent="0.25">
      <c r="B25" s="79">
        <v>2400</v>
      </c>
      <c r="C25" s="41">
        <v>166.24</v>
      </c>
      <c r="D25" s="42">
        <v>183.63</v>
      </c>
      <c r="E25" s="42">
        <v>204.68</v>
      </c>
      <c r="F25" s="42">
        <v>220.85</v>
      </c>
      <c r="G25" s="44">
        <v>300.25</v>
      </c>
      <c r="H25" s="6"/>
      <c r="I25" s="79">
        <v>2400</v>
      </c>
      <c r="J25" s="41">
        <v>246.89</v>
      </c>
      <c r="K25" s="42">
        <v>269.25</v>
      </c>
      <c r="L25" s="42">
        <v>297.79000000000002</v>
      </c>
      <c r="M25" s="42">
        <v>326.35000000000002</v>
      </c>
      <c r="N25" s="44">
        <v>415.66</v>
      </c>
      <c r="P25" s="105"/>
      <c r="Q25" s="62"/>
      <c r="R25" s="62"/>
      <c r="S25" s="48"/>
      <c r="T25" s="115"/>
    </row>
    <row r="26" spans="2:20" ht="13" x14ac:dyDescent="0.25">
      <c r="B26" s="79">
        <v>2600</v>
      </c>
      <c r="C26" s="41">
        <v>178.65</v>
      </c>
      <c r="D26" s="42">
        <v>198.52</v>
      </c>
      <c r="E26" s="42">
        <v>220.85</v>
      </c>
      <c r="F26" s="42">
        <v>238.21</v>
      </c>
      <c r="G26" s="44">
        <v>330.03</v>
      </c>
      <c r="H26" s="6"/>
      <c r="I26" s="79">
        <v>2600</v>
      </c>
      <c r="J26" s="41">
        <v>275.44</v>
      </c>
      <c r="K26" s="42">
        <v>300.25</v>
      </c>
      <c r="L26" s="42">
        <v>332.51</v>
      </c>
      <c r="M26" s="42">
        <v>358.58</v>
      </c>
      <c r="N26" s="44">
        <v>465.26</v>
      </c>
      <c r="P26" s="62"/>
      <c r="Q26" s="62"/>
      <c r="R26" s="62"/>
      <c r="T26" s="115"/>
    </row>
    <row r="27" spans="2:20" ht="13" x14ac:dyDescent="0.25">
      <c r="B27" s="79">
        <v>2800</v>
      </c>
      <c r="C27" s="41">
        <v>191.08</v>
      </c>
      <c r="D27" s="42">
        <v>212.17</v>
      </c>
      <c r="E27" s="42">
        <v>235.75</v>
      </c>
      <c r="F27" s="42">
        <v>254.36</v>
      </c>
      <c r="G27" s="44">
        <v>351.08</v>
      </c>
      <c r="H27" s="6"/>
      <c r="I27" s="79">
        <v>2800</v>
      </c>
      <c r="J27" s="41">
        <v>294.04000000000002</v>
      </c>
      <c r="K27" s="42">
        <v>321.37</v>
      </c>
      <c r="L27" s="42">
        <v>353.6</v>
      </c>
      <c r="M27" s="42">
        <v>383.42</v>
      </c>
      <c r="N27" s="44">
        <v>497.5</v>
      </c>
      <c r="P27" s="62"/>
      <c r="Q27" s="62"/>
      <c r="R27" s="62"/>
      <c r="T27" s="115"/>
    </row>
    <row r="28" spans="2:20" ht="13.5" thickBot="1" x14ac:dyDescent="0.3">
      <c r="B28" s="80">
        <v>3000</v>
      </c>
      <c r="C28" s="45">
        <v>203.47</v>
      </c>
      <c r="D28" s="46">
        <v>225.82</v>
      </c>
      <c r="E28" s="46">
        <v>251.87</v>
      </c>
      <c r="F28" s="46">
        <v>271.72000000000003</v>
      </c>
      <c r="G28" s="47">
        <v>375.93</v>
      </c>
      <c r="H28" s="6"/>
      <c r="I28" s="80">
        <v>3000</v>
      </c>
      <c r="J28" s="45">
        <v>312.66000000000003</v>
      </c>
      <c r="K28" s="46">
        <v>342.46</v>
      </c>
      <c r="L28" s="46">
        <v>378.42</v>
      </c>
      <c r="M28" s="46">
        <v>409.45</v>
      </c>
      <c r="N28" s="47">
        <v>531.03</v>
      </c>
      <c r="P28" s="103" t="s">
        <v>9</v>
      </c>
      <c r="Q28" s="103"/>
      <c r="R28" s="62"/>
      <c r="S28" s="101" t="s">
        <v>59</v>
      </c>
      <c r="T28" s="115"/>
    </row>
    <row r="29" spans="2:20" ht="14" thickTop="1" thickBot="1" x14ac:dyDescent="0.3">
      <c r="B29" s="3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P29" s="62" t="s">
        <v>50</v>
      </c>
      <c r="Q29" s="3"/>
      <c r="S29" s="48">
        <v>74.47</v>
      </c>
      <c r="T29" s="115"/>
    </row>
    <row r="30" spans="2:20" ht="14" thickTop="1" thickBot="1" x14ac:dyDescent="0.3">
      <c r="B30" s="74" t="s">
        <v>2</v>
      </c>
      <c r="C30" s="119" t="s">
        <v>3</v>
      </c>
      <c r="D30" s="120"/>
      <c r="E30" s="120"/>
      <c r="F30" s="120"/>
      <c r="G30" s="121"/>
      <c r="H30" s="6"/>
      <c r="I30" s="73" t="s">
        <v>2</v>
      </c>
      <c r="J30" s="119" t="s">
        <v>3</v>
      </c>
      <c r="K30" s="120"/>
      <c r="L30" s="120"/>
      <c r="M30" s="120"/>
      <c r="N30" s="121"/>
      <c r="T30" s="115"/>
    </row>
    <row r="31" spans="2:20" ht="14" thickTop="1" thickBot="1" x14ac:dyDescent="0.3">
      <c r="B31" s="74" t="s">
        <v>12</v>
      </c>
      <c r="C31" s="70">
        <v>300</v>
      </c>
      <c r="D31" s="71">
        <v>400</v>
      </c>
      <c r="E31" s="71">
        <v>500</v>
      </c>
      <c r="F31" s="71">
        <v>600</v>
      </c>
      <c r="G31" s="72">
        <v>900</v>
      </c>
      <c r="H31" s="12"/>
      <c r="I31" s="73" t="s">
        <v>13</v>
      </c>
      <c r="J31" s="70">
        <v>300</v>
      </c>
      <c r="K31" s="71">
        <v>400</v>
      </c>
      <c r="L31" s="71">
        <v>500</v>
      </c>
      <c r="M31" s="71">
        <v>600</v>
      </c>
      <c r="N31" s="72">
        <v>900</v>
      </c>
      <c r="O31" s="3"/>
      <c r="S31" s="102" t="s">
        <v>60</v>
      </c>
      <c r="T31" s="115"/>
    </row>
    <row r="32" spans="2:20" ht="13.5" thickTop="1" x14ac:dyDescent="0.25">
      <c r="B32" s="78">
        <v>400</v>
      </c>
      <c r="C32" s="39">
        <v>81.88</v>
      </c>
      <c r="D32" s="40">
        <v>93.03</v>
      </c>
      <c r="E32" s="40">
        <v>93.03</v>
      </c>
      <c r="F32" s="40">
        <v>98.02</v>
      </c>
      <c r="G32" s="43">
        <v>135.22</v>
      </c>
      <c r="H32" s="6"/>
      <c r="I32" s="78">
        <v>400</v>
      </c>
      <c r="J32" s="39">
        <v>125.35</v>
      </c>
      <c r="K32" s="40">
        <v>136.47</v>
      </c>
      <c r="L32" s="40">
        <v>137.72</v>
      </c>
      <c r="M32" s="40">
        <v>143.91</v>
      </c>
      <c r="N32" s="43">
        <v>202.25</v>
      </c>
      <c r="P32" s="62" t="s">
        <v>34</v>
      </c>
      <c r="Q32" s="3"/>
      <c r="S32" s="48">
        <v>25</v>
      </c>
      <c r="T32" s="115"/>
    </row>
    <row r="33" spans="2:20" ht="13" x14ac:dyDescent="0.25">
      <c r="B33" s="79">
        <v>520</v>
      </c>
      <c r="C33" s="41">
        <v>90.57</v>
      </c>
      <c r="D33" s="42">
        <v>102.97</v>
      </c>
      <c r="E33" s="42">
        <v>104.23</v>
      </c>
      <c r="F33" s="42">
        <v>111.65</v>
      </c>
      <c r="G33" s="44">
        <v>153.82</v>
      </c>
      <c r="H33" s="6"/>
      <c r="I33" s="79">
        <v>520</v>
      </c>
      <c r="J33" s="41">
        <v>137.72</v>
      </c>
      <c r="K33" s="42">
        <v>151.34</v>
      </c>
      <c r="L33" s="42">
        <v>153.82</v>
      </c>
      <c r="M33" s="42">
        <v>163.76</v>
      </c>
      <c r="N33" s="44">
        <v>232.01</v>
      </c>
      <c r="P33" s="62" t="s">
        <v>10</v>
      </c>
      <c r="Q33" s="3"/>
      <c r="S33" s="48">
        <v>2.83</v>
      </c>
      <c r="T33" s="115"/>
    </row>
    <row r="34" spans="2:20" ht="13" x14ac:dyDescent="0.25">
      <c r="B34" s="79">
        <v>600</v>
      </c>
      <c r="C34" s="41">
        <v>100.52</v>
      </c>
      <c r="D34" s="42">
        <v>112.89</v>
      </c>
      <c r="E34" s="42">
        <v>115.38</v>
      </c>
      <c r="F34" s="42">
        <v>122.8</v>
      </c>
      <c r="G34" s="44">
        <v>173.67</v>
      </c>
      <c r="H34" s="6"/>
      <c r="I34" s="79">
        <v>600</v>
      </c>
      <c r="J34" s="41">
        <v>150.13</v>
      </c>
      <c r="K34" s="42">
        <v>166.24</v>
      </c>
      <c r="L34" s="42">
        <v>171.24</v>
      </c>
      <c r="M34" s="42">
        <v>181.17</v>
      </c>
      <c r="N34" s="44">
        <v>261.77999999999997</v>
      </c>
      <c r="P34" s="62" t="s">
        <v>11</v>
      </c>
      <c r="S34" s="48">
        <v>4.09</v>
      </c>
      <c r="T34" s="115"/>
    </row>
    <row r="35" spans="2:20" ht="13" x14ac:dyDescent="0.25">
      <c r="B35" s="79">
        <v>720</v>
      </c>
      <c r="C35" s="41">
        <v>109.19</v>
      </c>
      <c r="D35" s="42">
        <v>122.8</v>
      </c>
      <c r="E35" s="42">
        <v>126.58</v>
      </c>
      <c r="F35" s="42">
        <v>141.46</v>
      </c>
      <c r="G35" s="44">
        <v>193.55</v>
      </c>
      <c r="H35" s="6"/>
      <c r="I35" s="79">
        <v>720</v>
      </c>
      <c r="J35" s="41">
        <v>162.53</v>
      </c>
      <c r="K35" s="42">
        <v>181.17</v>
      </c>
      <c r="L35" s="42">
        <v>187.36</v>
      </c>
      <c r="M35" s="42">
        <v>199.75</v>
      </c>
      <c r="N35" s="44">
        <v>292.8</v>
      </c>
      <c r="S35" s="5"/>
      <c r="T35" s="115"/>
    </row>
    <row r="36" spans="2:20" ht="13" x14ac:dyDescent="0.25">
      <c r="B36" s="79">
        <v>800</v>
      </c>
      <c r="C36" s="41">
        <v>117.85</v>
      </c>
      <c r="D36" s="42">
        <v>131.52000000000001</v>
      </c>
      <c r="E36" s="42">
        <v>137.72</v>
      </c>
      <c r="F36" s="42">
        <v>147.63</v>
      </c>
      <c r="G36" s="44">
        <v>213.4</v>
      </c>
      <c r="H36" s="6"/>
      <c r="I36" s="79">
        <v>800</v>
      </c>
      <c r="J36" s="41">
        <v>174.95</v>
      </c>
      <c r="K36" s="42">
        <v>196.05</v>
      </c>
      <c r="L36" s="42">
        <v>203.47</v>
      </c>
      <c r="M36" s="42">
        <v>218.38</v>
      </c>
      <c r="N36" s="44">
        <v>322.58999999999997</v>
      </c>
      <c r="P36" s="62" t="s">
        <v>81</v>
      </c>
      <c r="S36" s="113">
        <v>7.91</v>
      </c>
      <c r="T36" s="115"/>
    </row>
    <row r="37" spans="2:20" ht="13" x14ac:dyDescent="0.25">
      <c r="B37" s="79">
        <v>920</v>
      </c>
      <c r="C37" s="41">
        <v>127.78</v>
      </c>
      <c r="D37" s="42">
        <v>141.46</v>
      </c>
      <c r="E37" s="42">
        <v>148.86000000000001</v>
      </c>
      <c r="F37" s="42">
        <v>161.30000000000001</v>
      </c>
      <c r="G37" s="44">
        <v>233.26</v>
      </c>
      <c r="H37" s="6"/>
      <c r="I37" s="79">
        <v>920</v>
      </c>
      <c r="J37" s="41">
        <v>187.36</v>
      </c>
      <c r="K37" s="42">
        <v>210.93</v>
      </c>
      <c r="L37" s="42">
        <v>220.85</v>
      </c>
      <c r="M37" s="42">
        <v>238.21</v>
      </c>
      <c r="N37" s="44">
        <v>352.38</v>
      </c>
      <c r="T37" s="115"/>
    </row>
    <row r="38" spans="2:20" ht="13" x14ac:dyDescent="0.25">
      <c r="B38" s="79">
        <v>1000</v>
      </c>
      <c r="C38" s="41">
        <v>136.47</v>
      </c>
      <c r="D38" s="42">
        <v>151.34</v>
      </c>
      <c r="E38" s="42">
        <v>158.80000000000001</v>
      </c>
      <c r="F38" s="42">
        <v>173.67</v>
      </c>
      <c r="G38" s="44">
        <v>251.87</v>
      </c>
      <c r="H38" s="6"/>
      <c r="I38" s="79">
        <v>1000</v>
      </c>
      <c r="J38" s="41">
        <v>199.75</v>
      </c>
      <c r="K38" s="42">
        <v>225.82</v>
      </c>
      <c r="L38" s="42">
        <v>236.97</v>
      </c>
      <c r="M38" s="42">
        <v>256.83999999999997</v>
      </c>
      <c r="N38" s="44">
        <v>382.16</v>
      </c>
      <c r="P38" s="103" t="s">
        <v>68</v>
      </c>
      <c r="S38" s="104" t="s">
        <v>65</v>
      </c>
      <c r="T38" s="115"/>
    </row>
    <row r="39" spans="2:20" ht="13" x14ac:dyDescent="0.25">
      <c r="B39" s="79">
        <v>1120</v>
      </c>
      <c r="C39" s="41">
        <v>146.4</v>
      </c>
      <c r="D39" s="42">
        <v>161.30000000000001</v>
      </c>
      <c r="E39" s="42">
        <v>169.97</v>
      </c>
      <c r="F39" s="42">
        <v>186.11</v>
      </c>
      <c r="G39" s="44">
        <v>271.72000000000003</v>
      </c>
      <c r="H39" s="6"/>
      <c r="I39" s="79">
        <v>1120</v>
      </c>
      <c r="J39" s="41">
        <v>212.17</v>
      </c>
      <c r="K39" s="42">
        <v>234.49</v>
      </c>
      <c r="L39" s="42">
        <v>254.36</v>
      </c>
      <c r="M39" s="42">
        <v>275.44</v>
      </c>
      <c r="N39" s="44">
        <v>415.66</v>
      </c>
      <c r="T39" s="115"/>
    </row>
    <row r="40" spans="2:20" ht="13" x14ac:dyDescent="0.25">
      <c r="B40" s="79">
        <v>1200</v>
      </c>
      <c r="C40" s="41">
        <v>155.11000000000001</v>
      </c>
      <c r="D40" s="42">
        <v>169.97</v>
      </c>
      <c r="E40" s="42">
        <v>181.17</v>
      </c>
      <c r="F40" s="42">
        <v>198.52</v>
      </c>
      <c r="G40" s="44">
        <v>291.58999999999997</v>
      </c>
      <c r="H40" s="6"/>
      <c r="I40" s="79">
        <v>1200</v>
      </c>
      <c r="J40" s="41">
        <v>225.82</v>
      </c>
      <c r="K40" s="42">
        <v>255.6</v>
      </c>
      <c r="L40" s="42">
        <v>270.47000000000003</v>
      </c>
      <c r="M40" s="42">
        <v>294.04000000000002</v>
      </c>
      <c r="N40" s="44">
        <v>446.65</v>
      </c>
      <c r="P40" s="103" t="s">
        <v>69</v>
      </c>
      <c r="S40" s="5"/>
      <c r="T40" s="115"/>
    </row>
    <row r="41" spans="2:20" ht="13" customHeight="1" x14ac:dyDescent="0.25">
      <c r="B41" s="79">
        <v>1320</v>
      </c>
      <c r="C41" s="41">
        <v>165.02</v>
      </c>
      <c r="D41" s="42">
        <v>182.38</v>
      </c>
      <c r="E41" s="42">
        <v>193.55</v>
      </c>
      <c r="F41" s="42">
        <v>213.4</v>
      </c>
      <c r="G41" s="44">
        <v>315.13</v>
      </c>
      <c r="H41" s="6"/>
      <c r="I41" s="79">
        <v>1320</v>
      </c>
      <c r="J41" s="41">
        <v>240.72</v>
      </c>
      <c r="K41" s="42">
        <v>271.72000000000003</v>
      </c>
      <c r="L41" s="42">
        <v>290.33</v>
      </c>
      <c r="M41" s="42">
        <v>315.13</v>
      </c>
      <c r="N41" s="44">
        <v>477.66</v>
      </c>
      <c r="P41" s="64" t="s">
        <v>72</v>
      </c>
      <c r="S41" s="14">
        <v>0.4</v>
      </c>
      <c r="T41" s="115"/>
    </row>
    <row r="42" spans="2:20" ht="13" x14ac:dyDescent="0.25">
      <c r="B42" s="79">
        <v>1400</v>
      </c>
      <c r="C42" s="41">
        <v>173.67</v>
      </c>
      <c r="D42" s="42">
        <v>189.85</v>
      </c>
      <c r="E42" s="42">
        <v>203.47</v>
      </c>
      <c r="F42" s="42">
        <v>223.32</v>
      </c>
      <c r="G42" s="44">
        <v>330.03</v>
      </c>
      <c r="H42" s="6"/>
      <c r="I42" s="79">
        <v>1400</v>
      </c>
      <c r="J42" s="41">
        <v>250.65</v>
      </c>
      <c r="K42" s="42">
        <v>284.13</v>
      </c>
      <c r="L42" s="42">
        <v>303.95999999999998</v>
      </c>
      <c r="M42" s="42">
        <v>331.26</v>
      </c>
      <c r="N42" s="44">
        <v>502.51</v>
      </c>
      <c r="P42" s="64" t="s">
        <v>74</v>
      </c>
      <c r="S42" s="14">
        <v>1</v>
      </c>
      <c r="T42" s="115"/>
    </row>
    <row r="43" spans="2:20" ht="13" x14ac:dyDescent="0.25">
      <c r="B43" s="79">
        <v>1600</v>
      </c>
      <c r="C43" s="41">
        <v>191.08</v>
      </c>
      <c r="D43" s="42">
        <v>209.68</v>
      </c>
      <c r="E43" s="42">
        <v>225.82</v>
      </c>
      <c r="F43" s="42">
        <v>248.16</v>
      </c>
      <c r="G43" s="44">
        <v>368.52</v>
      </c>
      <c r="H43" s="6"/>
      <c r="I43" s="79">
        <v>1600</v>
      </c>
      <c r="J43" s="41">
        <v>275.44</v>
      </c>
      <c r="K43" s="42">
        <v>313.92</v>
      </c>
      <c r="L43" s="42">
        <v>338.69</v>
      </c>
      <c r="M43" s="42">
        <v>368.52</v>
      </c>
      <c r="N43" s="44">
        <v>563.29</v>
      </c>
      <c r="P43" s="3"/>
      <c r="Q43" s="62"/>
      <c r="R43" s="3"/>
      <c r="S43" s="111"/>
      <c r="T43" s="115"/>
    </row>
    <row r="44" spans="2:20" ht="13" x14ac:dyDescent="0.25">
      <c r="B44" s="79">
        <v>1800</v>
      </c>
      <c r="C44" s="41">
        <v>209.68</v>
      </c>
      <c r="D44" s="42">
        <v>228.29</v>
      </c>
      <c r="E44" s="42">
        <v>246.89</v>
      </c>
      <c r="F44" s="42">
        <v>272.95999999999998</v>
      </c>
      <c r="G44" s="44">
        <v>408.18</v>
      </c>
      <c r="H44" s="6"/>
      <c r="I44" s="79">
        <v>1800</v>
      </c>
      <c r="J44" s="41">
        <v>300.25</v>
      </c>
      <c r="K44" s="42">
        <v>343.68</v>
      </c>
      <c r="L44" s="42">
        <v>370.98</v>
      </c>
      <c r="M44" s="42">
        <v>405.69</v>
      </c>
      <c r="N44" s="44">
        <v>622.85</v>
      </c>
      <c r="P44" s="3"/>
      <c r="Q44" s="3"/>
      <c r="R44" s="3"/>
      <c r="T44" s="115"/>
    </row>
    <row r="45" spans="2:20" ht="13" x14ac:dyDescent="0.25">
      <c r="B45" s="79">
        <v>2000</v>
      </c>
      <c r="C45" s="41">
        <v>228.29</v>
      </c>
      <c r="D45" s="42">
        <v>248.16</v>
      </c>
      <c r="E45" s="42">
        <v>269.25</v>
      </c>
      <c r="F45" s="42">
        <v>297.79000000000002</v>
      </c>
      <c r="G45" s="44">
        <v>447.92</v>
      </c>
      <c r="H45" s="6"/>
      <c r="I45" s="79">
        <v>2000</v>
      </c>
      <c r="J45" s="41">
        <v>325.08</v>
      </c>
      <c r="K45" s="42">
        <v>373.46</v>
      </c>
      <c r="L45" s="42">
        <v>411.88</v>
      </c>
      <c r="M45" s="42">
        <v>442.94</v>
      </c>
      <c r="N45" s="44">
        <v>683.63</v>
      </c>
      <c r="P45" s="116" t="s">
        <v>71</v>
      </c>
      <c r="Q45" s="116"/>
      <c r="R45" s="116"/>
      <c r="S45" s="116"/>
      <c r="T45" s="115"/>
    </row>
    <row r="46" spans="2:20" ht="13" x14ac:dyDescent="0.25">
      <c r="B46" s="79">
        <v>2200</v>
      </c>
      <c r="C46" s="41">
        <v>241.94</v>
      </c>
      <c r="D46" s="42">
        <v>263.02999999999997</v>
      </c>
      <c r="E46" s="42">
        <v>290.33</v>
      </c>
      <c r="F46" s="42">
        <v>317.64999999999998</v>
      </c>
      <c r="G46" s="44">
        <v>481.37</v>
      </c>
      <c r="H46" s="6"/>
      <c r="I46" s="79">
        <v>2200</v>
      </c>
      <c r="J46" s="41">
        <v>353.6</v>
      </c>
      <c r="K46" s="42">
        <v>395.77</v>
      </c>
      <c r="L46" s="42">
        <v>435.49</v>
      </c>
      <c r="M46" s="42">
        <v>478.91</v>
      </c>
      <c r="N46" s="44">
        <v>736.99</v>
      </c>
      <c r="P46" s="3"/>
      <c r="Q46" s="62" t="s">
        <v>67</v>
      </c>
      <c r="R46" s="3"/>
      <c r="S46" s="111"/>
      <c r="T46" s="115"/>
    </row>
    <row r="47" spans="2:20" ht="13" x14ac:dyDescent="0.25">
      <c r="B47" s="79">
        <v>2400</v>
      </c>
      <c r="C47" s="41">
        <v>255.6</v>
      </c>
      <c r="D47" s="42">
        <v>285.37</v>
      </c>
      <c r="E47" s="42">
        <v>311.45</v>
      </c>
      <c r="F47" s="42">
        <v>338.69</v>
      </c>
      <c r="G47" s="44">
        <v>528.58000000000004</v>
      </c>
      <c r="H47" s="6"/>
      <c r="I47" s="79">
        <v>2400</v>
      </c>
      <c r="J47" s="41">
        <v>375.93</v>
      </c>
      <c r="K47" s="42">
        <v>424.32</v>
      </c>
      <c r="L47" s="42">
        <v>466.51</v>
      </c>
      <c r="M47" s="42">
        <v>517.39</v>
      </c>
      <c r="N47" s="44">
        <v>795.29</v>
      </c>
      <c r="T47" s="115"/>
    </row>
    <row r="48" spans="2:20" ht="13" x14ac:dyDescent="0.25">
      <c r="B48" s="79">
        <v>2600</v>
      </c>
      <c r="C48" s="41">
        <v>282.91000000000003</v>
      </c>
      <c r="D48" s="42">
        <v>308.93</v>
      </c>
      <c r="E48" s="42">
        <v>334.97</v>
      </c>
      <c r="F48" s="42">
        <v>372.22</v>
      </c>
      <c r="G48" s="44">
        <v>564.53</v>
      </c>
      <c r="H48" s="6"/>
      <c r="I48" s="79">
        <v>2600</v>
      </c>
      <c r="J48" s="41">
        <v>400.76</v>
      </c>
      <c r="K48" s="42">
        <v>462.77</v>
      </c>
      <c r="L48" s="42">
        <v>503.75</v>
      </c>
      <c r="M48" s="42">
        <v>552.12</v>
      </c>
      <c r="N48" s="44">
        <v>863.56</v>
      </c>
      <c r="T48" s="115"/>
    </row>
    <row r="49" spans="2:20" ht="13" x14ac:dyDescent="0.25">
      <c r="B49" s="79">
        <v>2800</v>
      </c>
      <c r="C49" s="41">
        <v>300.25</v>
      </c>
      <c r="D49" s="42">
        <v>326.35000000000002</v>
      </c>
      <c r="E49" s="42">
        <v>356.09</v>
      </c>
      <c r="F49" s="42">
        <v>395.77</v>
      </c>
      <c r="G49" s="44">
        <v>648.88</v>
      </c>
      <c r="H49" s="6"/>
      <c r="I49" s="79">
        <v>2800</v>
      </c>
      <c r="J49" s="41">
        <v>425.57</v>
      </c>
      <c r="K49" s="42">
        <v>491.32</v>
      </c>
      <c r="L49" s="42">
        <v>534.76</v>
      </c>
      <c r="M49" s="42">
        <v>590.6</v>
      </c>
      <c r="N49" s="44">
        <v>919.38</v>
      </c>
      <c r="T49" s="115"/>
    </row>
    <row r="50" spans="2:20" ht="13.5" thickBot="1" x14ac:dyDescent="0.3">
      <c r="B50" s="80">
        <v>3000</v>
      </c>
      <c r="C50" s="45">
        <v>318.86</v>
      </c>
      <c r="D50" s="46">
        <v>344.91</v>
      </c>
      <c r="E50" s="46">
        <v>379.66</v>
      </c>
      <c r="F50" s="46">
        <v>421.83</v>
      </c>
      <c r="G50" s="47">
        <v>720.91</v>
      </c>
      <c r="H50" s="6"/>
      <c r="I50" s="80">
        <v>3000</v>
      </c>
      <c r="J50" s="45">
        <v>450.39</v>
      </c>
      <c r="K50" s="46">
        <v>521.12</v>
      </c>
      <c r="L50" s="46">
        <v>569.48</v>
      </c>
      <c r="M50" s="46">
        <v>629.04</v>
      </c>
      <c r="N50" s="47">
        <v>983.89</v>
      </c>
    </row>
    <row r="51" spans="2:20" ht="6" customHeight="1" thickTop="1" x14ac:dyDescent="0.25"/>
  </sheetData>
  <sheetProtection password="CC7E" sheet="1" objects="1" scenarios="1"/>
  <mergeCells count="7">
    <mergeCell ref="P45:S45"/>
    <mergeCell ref="H4:O4"/>
    <mergeCell ref="B3:S3"/>
    <mergeCell ref="C8:G8"/>
    <mergeCell ref="J8:N8"/>
    <mergeCell ref="C30:G30"/>
    <mergeCell ref="J30:N30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2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T101"/>
  <sheetViews>
    <sheetView view="pageBreakPreview" zoomScale="80" zoomScaleNormal="80" zoomScaleSheetLayoutView="80" workbookViewId="0">
      <selection activeCell="T1" sqref="T1"/>
    </sheetView>
  </sheetViews>
  <sheetFormatPr defaultRowHeight="12.5" x14ac:dyDescent="0.25"/>
  <cols>
    <col min="1" max="7" width="8.7265625" style="99"/>
    <col min="8" max="8" width="5.6328125" style="99" customWidth="1"/>
    <col min="9" max="14" width="8.7265625" style="99"/>
    <col min="15" max="15" width="5.6328125" style="99" customWidth="1"/>
    <col min="16" max="17" width="8.7265625" style="99"/>
    <col min="18" max="18" width="19.7265625" style="99" customWidth="1"/>
    <col min="19" max="19" width="12.7265625" style="99" customWidth="1"/>
    <col min="20" max="16384" width="8.7265625" style="99"/>
  </cols>
  <sheetData>
    <row r="1" spans="2:20" x14ac:dyDescent="0.25">
      <c r="T1" s="99" t="s">
        <v>70</v>
      </c>
    </row>
    <row r="2" spans="2:20" ht="21" customHeight="1" x14ac:dyDescent="0.25">
      <c r="B2" s="21" t="s">
        <v>0</v>
      </c>
      <c r="R2" s="98"/>
    </row>
    <row r="3" spans="2:20" ht="12.5" customHeight="1" x14ac:dyDescent="0.25">
      <c r="B3" s="118" t="s">
        <v>78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</row>
    <row r="4" spans="2:20" ht="13" x14ac:dyDescent="0.25">
      <c r="B4" s="3" t="s">
        <v>58</v>
      </c>
      <c r="F4" s="117" t="s">
        <v>57</v>
      </c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S4" s="98">
        <f>Compact!S4</f>
        <v>43466</v>
      </c>
    </row>
    <row r="5" spans="2:20" x14ac:dyDescent="0.25">
      <c r="B5" s="13" t="s">
        <v>1</v>
      </c>
    </row>
    <row r="6" spans="2:20" x14ac:dyDescent="0.25">
      <c r="B6" s="13" t="str">
        <f>Compact!B6</f>
        <v>Цены включают НДС 20%</v>
      </c>
    </row>
    <row r="7" spans="2:20" ht="13.5" thickBot="1" x14ac:dyDescent="0.3">
      <c r="B7" s="3"/>
    </row>
    <row r="8" spans="2:20" ht="14" thickTop="1" thickBot="1" x14ac:dyDescent="0.3">
      <c r="B8" s="73" t="s">
        <v>2</v>
      </c>
      <c r="C8" s="119" t="s">
        <v>3</v>
      </c>
      <c r="D8" s="120"/>
      <c r="E8" s="120"/>
      <c r="F8" s="120"/>
      <c r="G8" s="121"/>
      <c r="H8" s="12"/>
      <c r="I8" s="73" t="s">
        <v>2</v>
      </c>
      <c r="J8" s="119" t="s">
        <v>3</v>
      </c>
      <c r="K8" s="120"/>
      <c r="L8" s="120"/>
      <c r="M8" s="120"/>
      <c r="N8" s="121"/>
      <c r="O8" s="3"/>
      <c r="P8" s="103" t="s">
        <v>4</v>
      </c>
      <c r="Q8" s="103"/>
      <c r="R8" s="103"/>
      <c r="S8" s="101" t="s">
        <v>59</v>
      </c>
    </row>
    <row r="9" spans="2:20" ht="14" thickTop="1" thickBot="1" x14ac:dyDescent="0.3">
      <c r="B9" s="73" t="s">
        <v>14</v>
      </c>
      <c r="C9" s="70">
        <v>300</v>
      </c>
      <c r="D9" s="71">
        <v>400</v>
      </c>
      <c r="E9" s="71">
        <v>500</v>
      </c>
      <c r="F9" s="71">
        <v>600</v>
      </c>
      <c r="G9" s="72">
        <v>900</v>
      </c>
      <c r="H9" s="12"/>
      <c r="I9" s="73" t="s">
        <v>15</v>
      </c>
      <c r="J9" s="70">
        <v>300</v>
      </c>
      <c r="K9" s="71">
        <v>400</v>
      </c>
      <c r="L9" s="71">
        <v>500</v>
      </c>
      <c r="M9" s="71">
        <v>600</v>
      </c>
      <c r="N9" s="72">
        <v>900</v>
      </c>
      <c r="O9" s="3"/>
      <c r="P9" s="62" t="s">
        <v>16</v>
      </c>
      <c r="S9" s="48">
        <v>3.13</v>
      </c>
      <c r="T9" s="114"/>
    </row>
    <row r="10" spans="2:20" ht="13.5" thickTop="1" x14ac:dyDescent="0.25">
      <c r="B10" s="78">
        <v>400</v>
      </c>
      <c r="C10" s="39">
        <v>79.44</v>
      </c>
      <c r="D10" s="40">
        <v>83.14</v>
      </c>
      <c r="E10" s="40">
        <v>90.57</v>
      </c>
      <c r="F10" s="40">
        <v>94.31</v>
      </c>
      <c r="G10" s="43">
        <v>109.19</v>
      </c>
      <c r="H10" s="6"/>
      <c r="I10" s="78">
        <v>400</v>
      </c>
      <c r="J10" s="39">
        <v>101.74</v>
      </c>
      <c r="K10" s="40">
        <v>109.19</v>
      </c>
      <c r="L10" s="40">
        <v>112.89</v>
      </c>
      <c r="M10" s="40">
        <v>119.12</v>
      </c>
      <c r="N10" s="43">
        <v>137.72</v>
      </c>
      <c r="P10" s="62" t="s">
        <v>17</v>
      </c>
      <c r="S10" s="48">
        <v>4.67</v>
      </c>
      <c r="T10" s="114"/>
    </row>
    <row r="11" spans="2:20" ht="13" x14ac:dyDescent="0.25">
      <c r="B11" s="79">
        <v>520</v>
      </c>
      <c r="C11" s="41">
        <v>85.61</v>
      </c>
      <c r="D11" s="42">
        <v>89.34</v>
      </c>
      <c r="E11" s="42">
        <v>98.02</v>
      </c>
      <c r="F11" s="42">
        <v>102.97</v>
      </c>
      <c r="G11" s="44">
        <v>120.35</v>
      </c>
      <c r="H11" s="6"/>
      <c r="I11" s="79">
        <v>520</v>
      </c>
      <c r="J11" s="41">
        <v>110.44</v>
      </c>
      <c r="K11" s="42">
        <v>120.35</v>
      </c>
      <c r="L11" s="42">
        <v>124.09</v>
      </c>
      <c r="M11" s="42">
        <v>131.52000000000001</v>
      </c>
      <c r="N11" s="44">
        <v>153.82</v>
      </c>
      <c r="S11" s="5"/>
      <c r="T11" s="114"/>
    </row>
    <row r="12" spans="2:20" ht="13" x14ac:dyDescent="0.25">
      <c r="B12" s="79">
        <v>600</v>
      </c>
      <c r="C12" s="41">
        <v>91.8</v>
      </c>
      <c r="D12" s="42">
        <v>96.76</v>
      </c>
      <c r="E12" s="42">
        <v>105.46</v>
      </c>
      <c r="F12" s="42">
        <v>110.44</v>
      </c>
      <c r="G12" s="44">
        <v>131.52000000000001</v>
      </c>
      <c r="H12" s="6"/>
      <c r="I12" s="79">
        <v>600</v>
      </c>
      <c r="J12" s="41">
        <v>119.12</v>
      </c>
      <c r="K12" s="42">
        <v>131.52000000000001</v>
      </c>
      <c r="L12" s="42">
        <v>135.22</v>
      </c>
      <c r="M12" s="42">
        <v>143.91</v>
      </c>
      <c r="N12" s="44">
        <v>168.73</v>
      </c>
      <c r="P12" s="99" t="s">
        <v>35</v>
      </c>
      <c r="S12" s="101" t="s">
        <v>59</v>
      </c>
      <c r="T12" s="114"/>
    </row>
    <row r="13" spans="2:20" ht="13" x14ac:dyDescent="0.25">
      <c r="B13" s="79">
        <v>720</v>
      </c>
      <c r="C13" s="41">
        <v>98.02</v>
      </c>
      <c r="D13" s="42">
        <v>102.97</v>
      </c>
      <c r="E13" s="42">
        <v>112.89</v>
      </c>
      <c r="F13" s="42">
        <v>117.85</v>
      </c>
      <c r="G13" s="44">
        <v>142.66999999999999</v>
      </c>
      <c r="H13" s="6"/>
      <c r="I13" s="79">
        <v>720</v>
      </c>
      <c r="J13" s="41">
        <v>129.06</v>
      </c>
      <c r="K13" s="42">
        <v>142.66999999999999</v>
      </c>
      <c r="L13" s="42">
        <v>146.4</v>
      </c>
      <c r="M13" s="42">
        <v>155.11000000000001</v>
      </c>
      <c r="N13" s="44">
        <v>184.87</v>
      </c>
      <c r="P13" s="62" t="s">
        <v>36</v>
      </c>
      <c r="S13" s="20"/>
      <c r="T13" s="114"/>
    </row>
    <row r="14" spans="2:20" ht="13" x14ac:dyDescent="0.25">
      <c r="B14" s="79">
        <v>800</v>
      </c>
      <c r="C14" s="41">
        <v>104.23</v>
      </c>
      <c r="D14" s="42">
        <v>109.19</v>
      </c>
      <c r="E14" s="42">
        <v>120.35</v>
      </c>
      <c r="F14" s="42">
        <v>126.58</v>
      </c>
      <c r="G14" s="44">
        <v>153.82</v>
      </c>
      <c r="H14" s="6"/>
      <c r="I14" s="79">
        <v>800</v>
      </c>
      <c r="J14" s="41">
        <v>137.72</v>
      </c>
      <c r="K14" s="42">
        <v>152.61000000000001</v>
      </c>
      <c r="L14" s="42">
        <v>157.6</v>
      </c>
      <c r="M14" s="42">
        <v>167.51</v>
      </c>
      <c r="N14" s="44">
        <v>200.99</v>
      </c>
      <c r="P14" s="62" t="s">
        <v>38</v>
      </c>
      <c r="S14" s="48">
        <v>7.61</v>
      </c>
      <c r="T14" s="114"/>
    </row>
    <row r="15" spans="2:20" ht="13" x14ac:dyDescent="0.25">
      <c r="B15" s="79">
        <v>920</v>
      </c>
      <c r="C15" s="41">
        <v>110.44</v>
      </c>
      <c r="D15" s="42">
        <v>115.38</v>
      </c>
      <c r="E15" s="42">
        <v>126.58</v>
      </c>
      <c r="F15" s="42">
        <v>133.97999999999999</v>
      </c>
      <c r="G15" s="44">
        <v>165.02</v>
      </c>
      <c r="H15" s="6"/>
      <c r="I15" s="79">
        <v>920</v>
      </c>
      <c r="J15" s="41">
        <v>147.63</v>
      </c>
      <c r="K15" s="42">
        <v>163.76</v>
      </c>
      <c r="L15" s="42">
        <v>167.51</v>
      </c>
      <c r="M15" s="42">
        <v>178.65</v>
      </c>
      <c r="N15" s="44">
        <v>215.88</v>
      </c>
      <c r="P15" s="62" t="s">
        <v>39</v>
      </c>
      <c r="S15" s="48">
        <v>8.2100000000000009</v>
      </c>
      <c r="T15" s="114"/>
    </row>
    <row r="16" spans="2:20" ht="13" x14ac:dyDescent="0.25">
      <c r="B16" s="79">
        <v>1000</v>
      </c>
      <c r="C16" s="41">
        <v>116.64</v>
      </c>
      <c r="D16" s="42">
        <v>122.8</v>
      </c>
      <c r="E16" s="42">
        <v>135.22</v>
      </c>
      <c r="F16" s="42">
        <v>142.66999999999999</v>
      </c>
      <c r="G16" s="44">
        <v>176.18</v>
      </c>
      <c r="H16" s="6"/>
      <c r="I16" s="79">
        <v>1000</v>
      </c>
      <c r="J16" s="41">
        <v>156.35</v>
      </c>
      <c r="K16" s="42">
        <v>173.67</v>
      </c>
      <c r="L16" s="42">
        <v>178.65</v>
      </c>
      <c r="M16" s="42">
        <v>191.08</v>
      </c>
      <c r="N16" s="44">
        <v>232.01</v>
      </c>
      <c r="P16" s="62" t="s">
        <v>40</v>
      </c>
      <c r="S16" s="48">
        <v>8.77</v>
      </c>
      <c r="T16" s="114"/>
    </row>
    <row r="17" spans="2:20" ht="13" x14ac:dyDescent="0.25">
      <c r="B17" s="79">
        <v>1120</v>
      </c>
      <c r="C17" s="41">
        <v>122.8</v>
      </c>
      <c r="D17" s="42">
        <v>129.06</v>
      </c>
      <c r="E17" s="42">
        <v>141.46</v>
      </c>
      <c r="F17" s="42">
        <v>150.13</v>
      </c>
      <c r="G17" s="44">
        <v>187.36</v>
      </c>
      <c r="H17" s="6"/>
      <c r="I17" s="79">
        <v>1120</v>
      </c>
      <c r="J17" s="41">
        <v>166.24</v>
      </c>
      <c r="K17" s="42">
        <v>183.63</v>
      </c>
      <c r="L17" s="42">
        <v>187.36</v>
      </c>
      <c r="M17" s="42">
        <v>200.99</v>
      </c>
      <c r="N17" s="44">
        <v>241.94</v>
      </c>
      <c r="P17" s="62" t="s">
        <v>41</v>
      </c>
      <c r="S17" s="48">
        <v>9.2799999999999994</v>
      </c>
      <c r="T17" s="114"/>
    </row>
    <row r="18" spans="2:20" ht="13" x14ac:dyDescent="0.25">
      <c r="B18" s="79">
        <v>1200</v>
      </c>
      <c r="C18" s="41">
        <v>130.29</v>
      </c>
      <c r="D18" s="42">
        <v>135.22</v>
      </c>
      <c r="E18" s="42">
        <v>148.86000000000001</v>
      </c>
      <c r="F18" s="42">
        <v>157.6</v>
      </c>
      <c r="G18" s="44">
        <v>198.52</v>
      </c>
      <c r="H18" s="6"/>
      <c r="I18" s="79">
        <v>1200</v>
      </c>
      <c r="J18" s="41">
        <v>174.95</v>
      </c>
      <c r="K18" s="42">
        <v>194.77</v>
      </c>
      <c r="L18" s="42">
        <v>200.99</v>
      </c>
      <c r="M18" s="42">
        <v>214.63</v>
      </c>
      <c r="N18" s="44">
        <v>263.02999999999997</v>
      </c>
      <c r="P18" s="62" t="s">
        <v>42</v>
      </c>
      <c r="S18" s="48">
        <v>11.01</v>
      </c>
      <c r="T18" s="114"/>
    </row>
    <row r="19" spans="2:20" ht="13" x14ac:dyDescent="0.25">
      <c r="B19" s="79">
        <v>1320</v>
      </c>
      <c r="C19" s="41">
        <v>136.47</v>
      </c>
      <c r="D19" s="42">
        <v>141.46</v>
      </c>
      <c r="E19" s="42">
        <v>156.35</v>
      </c>
      <c r="F19" s="42">
        <v>166.24</v>
      </c>
      <c r="G19" s="44">
        <v>210.93</v>
      </c>
      <c r="H19" s="6"/>
      <c r="I19" s="79">
        <v>1320</v>
      </c>
      <c r="J19" s="41">
        <v>184.87</v>
      </c>
      <c r="K19" s="42">
        <v>208.41</v>
      </c>
      <c r="L19" s="42">
        <v>212.17</v>
      </c>
      <c r="M19" s="42">
        <v>228.29</v>
      </c>
      <c r="N19" s="44">
        <v>280.38</v>
      </c>
      <c r="P19" s="62" t="s">
        <v>37</v>
      </c>
      <c r="S19" s="5"/>
      <c r="T19" s="114"/>
    </row>
    <row r="20" spans="2:20" ht="13" x14ac:dyDescent="0.25">
      <c r="B20" s="79">
        <v>1400</v>
      </c>
      <c r="C20" s="41">
        <v>142.66999999999999</v>
      </c>
      <c r="D20" s="42">
        <v>148.86000000000001</v>
      </c>
      <c r="E20" s="42">
        <v>163.76</v>
      </c>
      <c r="F20" s="42">
        <v>173.67</v>
      </c>
      <c r="G20" s="44">
        <v>220.85</v>
      </c>
      <c r="H20" s="6"/>
      <c r="I20" s="79">
        <v>1400</v>
      </c>
      <c r="J20" s="41">
        <v>193.55</v>
      </c>
      <c r="K20" s="42">
        <v>217.15</v>
      </c>
      <c r="L20" s="42">
        <v>222.1</v>
      </c>
      <c r="M20" s="42">
        <v>239.45</v>
      </c>
      <c r="N20" s="44">
        <v>295.27999999999997</v>
      </c>
      <c r="P20" s="62" t="s">
        <v>43</v>
      </c>
      <c r="S20" s="48">
        <v>9.33</v>
      </c>
      <c r="T20" s="114"/>
    </row>
    <row r="21" spans="2:20" ht="13" x14ac:dyDescent="0.25">
      <c r="B21" s="79">
        <v>1600</v>
      </c>
      <c r="C21" s="41">
        <v>153.82</v>
      </c>
      <c r="D21" s="42">
        <v>162.53</v>
      </c>
      <c r="E21" s="42">
        <v>178.65</v>
      </c>
      <c r="F21" s="42">
        <v>189.85</v>
      </c>
      <c r="G21" s="44">
        <v>243.17</v>
      </c>
      <c r="H21" s="6"/>
      <c r="I21" s="79">
        <v>1600</v>
      </c>
      <c r="J21" s="41">
        <v>212.17</v>
      </c>
      <c r="K21" s="42">
        <v>238.21</v>
      </c>
      <c r="L21" s="42">
        <v>244.42</v>
      </c>
      <c r="M21" s="42">
        <v>263.02999999999997</v>
      </c>
      <c r="N21" s="44">
        <v>325.08</v>
      </c>
      <c r="P21" s="62" t="s">
        <v>44</v>
      </c>
      <c r="S21" s="48">
        <v>10.11</v>
      </c>
      <c r="T21" s="114"/>
    </row>
    <row r="22" spans="2:20" ht="13" x14ac:dyDescent="0.25">
      <c r="B22" s="79">
        <v>1800</v>
      </c>
      <c r="C22" s="41">
        <v>167.51</v>
      </c>
      <c r="D22" s="42">
        <v>174.95</v>
      </c>
      <c r="E22" s="42">
        <v>193.55</v>
      </c>
      <c r="F22" s="42">
        <v>205.96</v>
      </c>
      <c r="G22" s="44">
        <v>265.49</v>
      </c>
      <c r="H22" s="6"/>
      <c r="I22" s="79">
        <v>1800</v>
      </c>
      <c r="J22" s="41">
        <v>230.78</v>
      </c>
      <c r="K22" s="42">
        <v>259.3</v>
      </c>
      <c r="L22" s="42">
        <v>266.76</v>
      </c>
      <c r="M22" s="42">
        <v>287.85000000000002</v>
      </c>
      <c r="N22" s="44">
        <v>358.58</v>
      </c>
      <c r="P22" s="62" t="s">
        <v>45</v>
      </c>
      <c r="S22" s="48">
        <v>10.97</v>
      </c>
      <c r="T22" s="114"/>
    </row>
    <row r="23" spans="2:20" ht="13" x14ac:dyDescent="0.25">
      <c r="B23" s="79">
        <v>2000</v>
      </c>
      <c r="C23" s="41">
        <v>179.9</v>
      </c>
      <c r="D23" s="42">
        <v>188.59</v>
      </c>
      <c r="E23" s="42">
        <v>208.41</v>
      </c>
      <c r="F23" s="42">
        <v>220.85</v>
      </c>
      <c r="G23" s="44">
        <v>287.85000000000002</v>
      </c>
      <c r="H23" s="6"/>
      <c r="I23" s="79">
        <v>2000</v>
      </c>
      <c r="J23" s="41">
        <v>248.16</v>
      </c>
      <c r="K23" s="42">
        <v>280.38</v>
      </c>
      <c r="L23" s="42">
        <v>287.85000000000002</v>
      </c>
      <c r="M23" s="42">
        <v>311.45</v>
      </c>
      <c r="N23" s="44">
        <v>388.36</v>
      </c>
      <c r="P23" s="62" t="s">
        <v>46</v>
      </c>
      <c r="S23" s="48">
        <v>11.79</v>
      </c>
      <c r="T23" s="114"/>
    </row>
    <row r="24" spans="2:20" ht="13" x14ac:dyDescent="0.25">
      <c r="B24" s="79">
        <v>2200</v>
      </c>
      <c r="C24" s="41">
        <v>193.55</v>
      </c>
      <c r="D24" s="42">
        <v>200.99</v>
      </c>
      <c r="E24" s="42">
        <v>222.1</v>
      </c>
      <c r="F24" s="42">
        <v>235.75</v>
      </c>
      <c r="G24" s="44">
        <v>306.47000000000003</v>
      </c>
      <c r="H24" s="6"/>
      <c r="I24" s="79">
        <v>2200</v>
      </c>
      <c r="J24" s="41">
        <v>265.49</v>
      </c>
      <c r="K24" s="42">
        <v>299.01</v>
      </c>
      <c r="L24" s="42">
        <v>306.47000000000003</v>
      </c>
      <c r="M24" s="42">
        <v>332.51</v>
      </c>
      <c r="N24" s="44">
        <v>414.43</v>
      </c>
      <c r="P24" s="62" t="s">
        <v>47</v>
      </c>
      <c r="S24" s="48">
        <v>14.38</v>
      </c>
      <c r="T24" s="114"/>
    </row>
    <row r="25" spans="2:20" ht="13" x14ac:dyDescent="0.25">
      <c r="B25" s="79">
        <v>2400</v>
      </c>
      <c r="C25" s="41">
        <v>198.52</v>
      </c>
      <c r="D25" s="42">
        <v>214.63</v>
      </c>
      <c r="E25" s="42">
        <v>236.97</v>
      </c>
      <c r="F25" s="42">
        <v>250.65</v>
      </c>
      <c r="G25" s="44">
        <v>328.8</v>
      </c>
      <c r="H25" s="6"/>
      <c r="I25" s="79">
        <v>2400</v>
      </c>
      <c r="J25" s="41">
        <v>284.13</v>
      </c>
      <c r="K25" s="42">
        <v>317.64999999999998</v>
      </c>
      <c r="L25" s="42">
        <v>328.8</v>
      </c>
      <c r="M25" s="42">
        <v>353.6</v>
      </c>
      <c r="N25" s="44">
        <v>444.2</v>
      </c>
      <c r="T25" s="114"/>
    </row>
    <row r="26" spans="2:20" ht="13" x14ac:dyDescent="0.25">
      <c r="B26" s="79">
        <v>2600</v>
      </c>
      <c r="C26" s="41">
        <v>217.15</v>
      </c>
      <c r="D26" s="42">
        <v>228.29</v>
      </c>
      <c r="E26" s="42">
        <v>253.12</v>
      </c>
      <c r="F26" s="42">
        <v>269.25</v>
      </c>
      <c r="G26" s="44">
        <v>351.08</v>
      </c>
      <c r="H26" s="6"/>
      <c r="I26" s="79">
        <v>2600</v>
      </c>
      <c r="J26" s="41">
        <v>303.95999999999998</v>
      </c>
      <c r="K26" s="42">
        <v>344.91</v>
      </c>
      <c r="L26" s="42">
        <v>353.6</v>
      </c>
      <c r="M26" s="42">
        <v>383.42</v>
      </c>
      <c r="N26" s="44">
        <v>481.37</v>
      </c>
      <c r="P26" s="103" t="s">
        <v>9</v>
      </c>
      <c r="Q26" s="103"/>
      <c r="R26" s="62"/>
      <c r="S26" s="101" t="s">
        <v>59</v>
      </c>
      <c r="T26" s="114"/>
    </row>
    <row r="27" spans="2:20" ht="13" x14ac:dyDescent="0.25">
      <c r="B27" s="79">
        <v>2800</v>
      </c>
      <c r="C27" s="41">
        <v>228.29</v>
      </c>
      <c r="D27" s="42">
        <v>240.72</v>
      </c>
      <c r="E27" s="42">
        <v>266.76</v>
      </c>
      <c r="F27" s="42">
        <v>284.13</v>
      </c>
      <c r="G27" s="44">
        <v>362.3</v>
      </c>
      <c r="H27" s="6"/>
      <c r="I27" s="79">
        <v>2800</v>
      </c>
      <c r="J27" s="41">
        <v>321.37</v>
      </c>
      <c r="K27" s="42">
        <v>363.54</v>
      </c>
      <c r="L27" s="42">
        <v>373.46</v>
      </c>
      <c r="M27" s="42">
        <v>406.94</v>
      </c>
      <c r="N27" s="44">
        <v>516.14</v>
      </c>
      <c r="P27" s="62" t="s">
        <v>50</v>
      </c>
      <c r="Q27" s="3"/>
      <c r="R27" s="111"/>
      <c r="S27" s="48">
        <v>74.47</v>
      </c>
      <c r="T27" s="114"/>
    </row>
    <row r="28" spans="2:20" ht="13.5" thickBot="1" x14ac:dyDescent="0.3">
      <c r="B28" s="80">
        <v>3000</v>
      </c>
      <c r="C28" s="45">
        <v>241.94</v>
      </c>
      <c r="D28" s="46">
        <v>254.36</v>
      </c>
      <c r="E28" s="46">
        <v>282.91000000000003</v>
      </c>
      <c r="F28" s="46">
        <v>300.25</v>
      </c>
      <c r="G28" s="47">
        <v>372.22</v>
      </c>
      <c r="H28" s="6"/>
      <c r="I28" s="80">
        <v>3000</v>
      </c>
      <c r="J28" s="45">
        <v>341.19</v>
      </c>
      <c r="K28" s="46">
        <v>388.36</v>
      </c>
      <c r="L28" s="46">
        <v>397.01</v>
      </c>
      <c r="M28" s="46">
        <v>431.77</v>
      </c>
      <c r="N28" s="47">
        <v>542.16999999999996</v>
      </c>
      <c r="P28" s="111"/>
      <c r="Q28" s="111"/>
      <c r="R28" s="111"/>
      <c r="S28" s="111"/>
      <c r="T28" s="114"/>
    </row>
    <row r="29" spans="2:20" ht="14" thickTop="1" thickBot="1" x14ac:dyDescent="0.3">
      <c r="B29" s="12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P29" s="111"/>
      <c r="Q29" s="111"/>
      <c r="R29" s="111"/>
      <c r="S29" s="102" t="s">
        <v>60</v>
      </c>
      <c r="T29" s="114"/>
    </row>
    <row r="30" spans="2:20" ht="14" thickTop="1" thickBot="1" x14ac:dyDescent="0.3">
      <c r="B30" s="73" t="s">
        <v>2</v>
      </c>
      <c r="C30" s="119" t="s">
        <v>3</v>
      </c>
      <c r="D30" s="120"/>
      <c r="E30" s="120"/>
      <c r="F30" s="120"/>
      <c r="G30" s="121"/>
      <c r="H30" s="12"/>
      <c r="I30" s="73" t="s">
        <v>2</v>
      </c>
      <c r="J30" s="119" t="s">
        <v>3</v>
      </c>
      <c r="K30" s="120"/>
      <c r="L30" s="120"/>
      <c r="M30" s="120"/>
      <c r="N30" s="121"/>
      <c r="O30" s="3"/>
      <c r="P30" s="62" t="s">
        <v>34</v>
      </c>
      <c r="Q30" s="3"/>
      <c r="R30" s="111"/>
      <c r="S30" s="48">
        <v>25</v>
      </c>
      <c r="T30" s="114"/>
    </row>
    <row r="31" spans="2:20" ht="14" thickTop="1" thickBot="1" x14ac:dyDescent="0.3">
      <c r="B31" s="73" t="s">
        <v>18</v>
      </c>
      <c r="C31" s="70">
        <v>300</v>
      </c>
      <c r="D31" s="71">
        <v>400</v>
      </c>
      <c r="E31" s="71">
        <v>500</v>
      </c>
      <c r="F31" s="71">
        <v>600</v>
      </c>
      <c r="G31" s="72">
        <v>900</v>
      </c>
      <c r="H31" s="12"/>
      <c r="I31" s="73" t="s">
        <v>19</v>
      </c>
      <c r="J31" s="70">
        <v>300</v>
      </c>
      <c r="K31" s="71">
        <v>400</v>
      </c>
      <c r="L31" s="71">
        <v>500</v>
      </c>
      <c r="M31" s="71">
        <v>600</v>
      </c>
      <c r="N31" s="72">
        <v>900</v>
      </c>
      <c r="O31" s="3"/>
      <c r="P31" s="62" t="s">
        <v>10</v>
      </c>
      <c r="Q31" s="3"/>
      <c r="R31" s="111"/>
      <c r="S31" s="48">
        <v>2.83</v>
      </c>
      <c r="T31" s="114"/>
    </row>
    <row r="32" spans="2:20" ht="13.5" thickTop="1" x14ac:dyDescent="0.25">
      <c r="B32" s="78">
        <v>400</v>
      </c>
      <c r="C32" s="39">
        <v>116.64</v>
      </c>
      <c r="D32" s="40">
        <v>124.09</v>
      </c>
      <c r="E32" s="40">
        <v>125.35</v>
      </c>
      <c r="F32" s="40">
        <v>132.75</v>
      </c>
      <c r="G32" s="43">
        <v>167.51</v>
      </c>
      <c r="H32" s="6"/>
      <c r="I32" s="78">
        <v>400</v>
      </c>
      <c r="J32" s="39">
        <v>160.07</v>
      </c>
      <c r="K32" s="40">
        <v>168.73</v>
      </c>
      <c r="L32" s="40">
        <v>169.97</v>
      </c>
      <c r="M32" s="40">
        <v>177.42</v>
      </c>
      <c r="N32" s="43">
        <v>239.45</v>
      </c>
      <c r="P32" s="62" t="s">
        <v>11</v>
      </c>
      <c r="Q32" s="111"/>
      <c r="R32" s="111"/>
      <c r="S32" s="48">
        <v>4.09</v>
      </c>
      <c r="T32" s="114"/>
    </row>
    <row r="33" spans="2:20" ht="13" x14ac:dyDescent="0.25">
      <c r="B33" s="79">
        <v>520</v>
      </c>
      <c r="C33" s="41">
        <v>126.58</v>
      </c>
      <c r="D33" s="42">
        <v>135.22</v>
      </c>
      <c r="E33" s="42">
        <v>136.47</v>
      </c>
      <c r="F33" s="42">
        <v>143.91</v>
      </c>
      <c r="G33" s="44">
        <v>186.11</v>
      </c>
      <c r="H33" s="6"/>
      <c r="I33" s="79">
        <v>520</v>
      </c>
      <c r="J33" s="41">
        <v>172.46</v>
      </c>
      <c r="K33" s="42">
        <v>183.63</v>
      </c>
      <c r="L33" s="42">
        <v>186.11</v>
      </c>
      <c r="M33" s="42">
        <v>194.77</v>
      </c>
      <c r="N33" s="44">
        <v>268.01</v>
      </c>
      <c r="P33" s="111"/>
      <c r="Q33" s="111"/>
      <c r="R33" s="111"/>
      <c r="S33" s="5"/>
      <c r="T33" s="114"/>
    </row>
    <row r="34" spans="2:20" ht="13" x14ac:dyDescent="0.25">
      <c r="B34" s="79">
        <v>600</v>
      </c>
      <c r="C34" s="41">
        <v>135.22</v>
      </c>
      <c r="D34" s="42">
        <v>146.4</v>
      </c>
      <c r="E34" s="42">
        <v>147.63</v>
      </c>
      <c r="F34" s="42">
        <v>155.11000000000001</v>
      </c>
      <c r="G34" s="44">
        <v>204.68</v>
      </c>
      <c r="H34" s="6"/>
      <c r="I34" s="79">
        <v>600</v>
      </c>
      <c r="J34" s="41">
        <v>184.87</v>
      </c>
      <c r="K34" s="42">
        <v>198.52</v>
      </c>
      <c r="L34" s="42">
        <v>202.25</v>
      </c>
      <c r="M34" s="42">
        <v>213.4</v>
      </c>
      <c r="N34" s="44">
        <v>297.79000000000002</v>
      </c>
      <c r="P34" s="62" t="s">
        <v>81</v>
      </c>
      <c r="Q34" s="111"/>
      <c r="R34" s="111"/>
      <c r="S34" s="113">
        <v>7.91</v>
      </c>
      <c r="T34" s="114"/>
    </row>
    <row r="35" spans="2:20" ht="13" x14ac:dyDescent="0.25">
      <c r="B35" s="79">
        <v>720</v>
      </c>
      <c r="C35" s="41">
        <v>143.91</v>
      </c>
      <c r="D35" s="42">
        <v>156.35</v>
      </c>
      <c r="E35" s="42">
        <v>158.80000000000001</v>
      </c>
      <c r="F35" s="42">
        <v>167.51</v>
      </c>
      <c r="G35" s="44">
        <v>223.32</v>
      </c>
      <c r="H35" s="6"/>
      <c r="I35" s="79">
        <v>720</v>
      </c>
      <c r="J35" s="41">
        <v>197.28</v>
      </c>
      <c r="K35" s="42">
        <v>214.63</v>
      </c>
      <c r="L35" s="42">
        <v>218.38</v>
      </c>
      <c r="M35" s="42">
        <v>230.78</v>
      </c>
      <c r="N35" s="44">
        <v>327.57</v>
      </c>
      <c r="P35" s="111"/>
      <c r="Q35" s="111"/>
      <c r="R35" s="111"/>
      <c r="S35" s="111"/>
      <c r="T35" s="114"/>
    </row>
    <row r="36" spans="2:20" ht="13" x14ac:dyDescent="0.25">
      <c r="B36" s="79">
        <v>800</v>
      </c>
      <c r="C36" s="41">
        <v>152.61000000000001</v>
      </c>
      <c r="D36" s="42">
        <v>167.51</v>
      </c>
      <c r="E36" s="42">
        <v>169.97</v>
      </c>
      <c r="F36" s="42">
        <v>178.65</v>
      </c>
      <c r="G36" s="44">
        <v>241.94</v>
      </c>
      <c r="H36" s="6"/>
      <c r="I36" s="79">
        <v>800</v>
      </c>
      <c r="J36" s="41">
        <v>210.93</v>
      </c>
      <c r="K36" s="42">
        <v>229.54</v>
      </c>
      <c r="L36" s="42">
        <v>234.49</v>
      </c>
      <c r="M36" s="42">
        <v>248.16</v>
      </c>
      <c r="N36" s="44">
        <v>356.09</v>
      </c>
      <c r="P36" s="103" t="s">
        <v>68</v>
      </c>
      <c r="Q36" s="111"/>
      <c r="R36" s="111"/>
      <c r="S36" s="104" t="s">
        <v>65</v>
      </c>
    </row>
    <row r="37" spans="2:20" ht="13" x14ac:dyDescent="0.25">
      <c r="B37" s="79">
        <v>920</v>
      </c>
      <c r="C37" s="41">
        <v>161.30000000000001</v>
      </c>
      <c r="D37" s="42">
        <v>177.42</v>
      </c>
      <c r="E37" s="42">
        <v>181.17</v>
      </c>
      <c r="F37" s="42">
        <v>191.08</v>
      </c>
      <c r="G37" s="44">
        <v>260.57</v>
      </c>
      <c r="H37" s="6"/>
      <c r="I37" s="79">
        <v>920</v>
      </c>
      <c r="J37" s="41">
        <v>223.32</v>
      </c>
      <c r="K37" s="42">
        <v>244.42</v>
      </c>
      <c r="L37" s="42">
        <v>249.37</v>
      </c>
      <c r="M37" s="42">
        <v>266.76</v>
      </c>
      <c r="N37" s="44">
        <v>385.87</v>
      </c>
      <c r="P37" s="111"/>
      <c r="Q37" s="111"/>
      <c r="R37" s="111"/>
      <c r="S37" s="111"/>
    </row>
    <row r="38" spans="2:20" ht="13" x14ac:dyDescent="0.25">
      <c r="B38" s="79">
        <v>1000</v>
      </c>
      <c r="C38" s="41">
        <v>169.97</v>
      </c>
      <c r="D38" s="42">
        <v>188.59</v>
      </c>
      <c r="E38" s="42">
        <v>192.31</v>
      </c>
      <c r="F38" s="42">
        <v>203.47</v>
      </c>
      <c r="G38" s="44">
        <v>279.16000000000003</v>
      </c>
      <c r="H38" s="6"/>
      <c r="I38" s="79">
        <v>1000</v>
      </c>
      <c r="J38" s="41">
        <v>235.75</v>
      </c>
      <c r="K38" s="42">
        <v>259.3</v>
      </c>
      <c r="L38" s="42">
        <v>265.49</v>
      </c>
      <c r="M38" s="42">
        <v>284.13</v>
      </c>
      <c r="N38" s="44">
        <v>414.43</v>
      </c>
      <c r="P38" s="103" t="s">
        <v>69</v>
      </c>
      <c r="Q38" s="111"/>
      <c r="R38" s="111"/>
      <c r="S38" s="5"/>
    </row>
    <row r="39" spans="2:20" ht="13" x14ac:dyDescent="0.25">
      <c r="B39" s="79">
        <v>1120</v>
      </c>
      <c r="C39" s="41">
        <v>179.9</v>
      </c>
      <c r="D39" s="42">
        <v>198.52</v>
      </c>
      <c r="E39" s="42">
        <v>203.47</v>
      </c>
      <c r="F39" s="42">
        <v>214.63</v>
      </c>
      <c r="G39" s="44">
        <v>297.79000000000002</v>
      </c>
      <c r="H39" s="6"/>
      <c r="I39" s="79">
        <v>1120</v>
      </c>
      <c r="J39" s="41">
        <v>249.37</v>
      </c>
      <c r="K39" s="42">
        <v>274.19</v>
      </c>
      <c r="L39" s="42">
        <v>281.62</v>
      </c>
      <c r="M39" s="42">
        <v>301.51</v>
      </c>
      <c r="N39" s="44">
        <v>444.2</v>
      </c>
      <c r="P39" s="64" t="s">
        <v>72</v>
      </c>
      <c r="Q39" s="111"/>
      <c r="R39" s="111"/>
      <c r="S39" s="14">
        <v>0.4</v>
      </c>
    </row>
    <row r="40" spans="2:20" ht="13" customHeight="1" x14ac:dyDescent="0.25">
      <c r="B40" s="79">
        <v>1200</v>
      </c>
      <c r="C40" s="41">
        <v>188.59</v>
      </c>
      <c r="D40" s="42">
        <v>209.68</v>
      </c>
      <c r="E40" s="42">
        <v>214.63</v>
      </c>
      <c r="F40" s="42">
        <v>227.05</v>
      </c>
      <c r="G40" s="44">
        <v>316.39</v>
      </c>
      <c r="H40" s="6"/>
      <c r="I40" s="79">
        <v>1200</v>
      </c>
      <c r="J40" s="41">
        <v>261.77999999999997</v>
      </c>
      <c r="K40" s="42">
        <v>289.08</v>
      </c>
      <c r="L40" s="42">
        <v>296.55</v>
      </c>
      <c r="M40" s="42">
        <v>318.86</v>
      </c>
      <c r="N40" s="44">
        <v>473.97</v>
      </c>
      <c r="P40" s="64" t="s">
        <v>74</v>
      </c>
      <c r="Q40" s="111"/>
      <c r="R40" s="111"/>
      <c r="S40" s="14">
        <v>1</v>
      </c>
    </row>
    <row r="41" spans="2:20" ht="13" x14ac:dyDescent="0.25">
      <c r="B41" s="79">
        <v>1320</v>
      </c>
      <c r="C41" s="41">
        <v>197.28</v>
      </c>
      <c r="D41" s="42">
        <v>220.85</v>
      </c>
      <c r="E41" s="42">
        <v>225.82</v>
      </c>
      <c r="F41" s="42">
        <v>228.29</v>
      </c>
      <c r="G41" s="44">
        <v>336.23</v>
      </c>
      <c r="H41" s="6"/>
      <c r="I41" s="79">
        <v>1320</v>
      </c>
      <c r="J41" s="41">
        <v>275.44</v>
      </c>
      <c r="K41" s="42">
        <v>305.20999999999998</v>
      </c>
      <c r="L41" s="42">
        <v>313.92</v>
      </c>
      <c r="M41" s="42">
        <v>337.48</v>
      </c>
      <c r="N41" s="44">
        <v>502.51</v>
      </c>
      <c r="P41" s="3"/>
      <c r="Q41" s="62"/>
      <c r="R41" s="3"/>
      <c r="S41" s="111"/>
    </row>
    <row r="42" spans="2:20" ht="13" x14ac:dyDescent="0.25">
      <c r="B42" s="79">
        <v>1400</v>
      </c>
      <c r="C42" s="41">
        <v>205.96</v>
      </c>
      <c r="D42" s="42">
        <v>230.78</v>
      </c>
      <c r="E42" s="42">
        <v>236.97</v>
      </c>
      <c r="F42" s="42">
        <v>250.65</v>
      </c>
      <c r="G42" s="44">
        <v>354.87</v>
      </c>
      <c r="H42" s="6"/>
      <c r="I42" s="79">
        <v>1400</v>
      </c>
      <c r="J42" s="41">
        <v>286.62</v>
      </c>
      <c r="K42" s="42">
        <v>318.86</v>
      </c>
      <c r="L42" s="42">
        <v>328.8</v>
      </c>
      <c r="M42" s="42">
        <v>354.87</v>
      </c>
      <c r="N42" s="44">
        <v>531.03</v>
      </c>
      <c r="P42" s="3"/>
      <c r="Q42" s="3"/>
      <c r="R42" s="3"/>
      <c r="S42" s="111"/>
    </row>
    <row r="43" spans="2:20" ht="13" x14ac:dyDescent="0.25">
      <c r="B43" s="79">
        <v>1600</v>
      </c>
      <c r="C43" s="41">
        <v>224.57</v>
      </c>
      <c r="D43" s="42">
        <v>253.12</v>
      </c>
      <c r="E43" s="42">
        <v>258.06</v>
      </c>
      <c r="F43" s="42">
        <v>274.19</v>
      </c>
      <c r="G43" s="44">
        <v>392.04</v>
      </c>
      <c r="H43" s="6"/>
      <c r="I43" s="79">
        <v>1600</v>
      </c>
      <c r="J43" s="41">
        <v>312.66000000000003</v>
      </c>
      <c r="K43" s="42">
        <v>349.86</v>
      </c>
      <c r="L43" s="42">
        <v>359.82</v>
      </c>
      <c r="M43" s="42">
        <v>390.82</v>
      </c>
      <c r="N43" s="44">
        <v>590.6</v>
      </c>
      <c r="P43" s="116" t="s">
        <v>71</v>
      </c>
      <c r="Q43" s="116"/>
      <c r="R43" s="116"/>
      <c r="S43" s="116"/>
    </row>
    <row r="44" spans="2:20" ht="13" x14ac:dyDescent="0.25">
      <c r="B44" s="79">
        <v>1800</v>
      </c>
      <c r="C44" s="41">
        <v>241.94</v>
      </c>
      <c r="D44" s="42">
        <v>274.19</v>
      </c>
      <c r="E44" s="42">
        <v>280.38</v>
      </c>
      <c r="F44" s="42">
        <v>297.79000000000002</v>
      </c>
      <c r="G44" s="44">
        <v>429.31</v>
      </c>
      <c r="H44" s="6"/>
      <c r="I44" s="79">
        <v>1800</v>
      </c>
      <c r="J44" s="41">
        <v>338.69</v>
      </c>
      <c r="K44" s="42">
        <v>379.66</v>
      </c>
      <c r="L44" s="42">
        <v>392.04</v>
      </c>
      <c r="M44" s="42">
        <v>426.78</v>
      </c>
      <c r="N44" s="44">
        <v>648.88</v>
      </c>
      <c r="P44" s="3"/>
      <c r="Q44" s="62" t="s">
        <v>67</v>
      </c>
      <c r="R44" s="3"/>
      <c r="S44" s="111"/>
    </row>
    <row r="45" spans="2:20" ht="13" x14ac:dyDescent="0.25">
      <c r="B45" s="79">
        <v>2000</v>
      </c>
      <c r="C45" s="41">
        <v>259.3</v>
      </c>
      <c r="D45" s="42">
        <v>295.27999999999997</v>
      </c>
      <c r="E45" s="42">
        <v>302.74</v>
      </c>
      <c r="F45" s="42">
        <v>321.37</v>
      </c>
      <c r="G45" s="44">
        <v>466.51</v>
      </c>
      <c r="H45" s="6"/>
      <c r="I45" s="79">
        <v>2000</v>
      </c>
      <c r="J45" s="41">
        <v>363.54</v>
      </c>
      <c r="K45" s="42">
        <v>409.45</v>
      </c>
      <c r="L45" s="42">
        <v>423.08</v>
      </c>
      <c r="M45" s="42">
        <v>461.55</v>
      </c>
      <c r="N45" s="44">
        <v>707.2</v>
      </c>
    </row>
    <row r="46" spans="2:20" ht="13" x14ac:dyDescent="0.25">
      <c r="B46" s="79">
        <v>2200</v>
      </c>
      <c r="C46" s="41">
        <v>275.44</v>
      </c>
      <c r="D46" s="42">
        <v>312.66000000000003</v>
      </c>
      <c r="E46" s="42">
        <v>320.07</v>
      </c>
      <c r="F46" s="42">
        <v>339.97</v>
      </c>
      <c r="G46" s="44">
        <v>493.81</v>
      </c>
      <c r="H46" s="6"/>
      <c r="I46" s="79">
        <v>2200</v>
      </c>
      <c r="J46" s="41">
        <v>383.42</v>
      </c>
      <c r="K46" s="42">
        <v>433.03</v>
      </c>
      <c r="L46" s="42">
        <v>454.1</v>
      </c>
      <c r="M46" s="42">
        <v>491.32</v>
      </c>
      <c r="N46" s="44">
        <v>755.59</v>
      </c>
    </row>
    <row r="47" spans="2:20" ht="13" x14ac:dyDescent="0.25">
      <c r="B47" s="79">
        <v>2400</v>
      </c>
      <c r="C47" s="41">
        <v>292.8</v>
      </c>
      <c r="D47" s="42">
        <v>333.75</v>
      </c>
      <c r="E47" s="42">
        <v>343.68</v>
      </c>
      <c r="F47" s="42">
        <v>363.54</v>
      </c>
      <c r="G47" s="44">
        <v>534.76</v>
      </c>
      <c r="H47" s="6"/>
      <c r="I47" s="79">
        <v>2400</v>
      </c>
      <c r="J47" s="41">
        <v>410.67</v>
      </c>
      <c r="K47" s="42">
        <v>464.03</v>
      </c>
      <c r="L47" s="42">
        <v>497.5</v>
      </c>
      <c r="M47" s="42">
        <v>527.29</v>
      </c>
      <c r="N47" s="44">
        <v>815.13</v>
      </c>
    </row>
    <row r="48" spans="2:20" ht="13" x14ac:dyDescent="0.25">
      <c r="B48" s="79">
        <v>2600</v>
      </c>
      <c r="C48" s="41">
        <v>313.92</v>
      </c>
      <c r="D48" s="42">
        <v>359.82</v>
      </c>
      <c r="E48" s="42">
        <v>369.72</v>
      </c>
      <c r="F48" s="42">
        <v>392.04</v>
      </c>
      <c r="G48" s="44">
        <v>579.44000000000005</v>
      </c>
      <c r="H48" s="6"/>
      <c r="I48" s="79">
        <v>2600</v>
      </c>
      <c r="J48" s="41">
        <v>440.48</v>
      </c>
      <c r="K48" s="42">
        <v>500.01</v>
      </c>
      <c r="L48" s="42">
        <v>543.42999999999995</v>
      </c>
      <c r="M48" s="42">
        <v>568.23</v>
      </c>
      <c r="N48" s="44">
        <v>894.57</v>
      </c>
    </row>
    <row r="49" spans="2:19" ht="13" x14ac:dyDescent="0.25">
      <c r="B49" s="79">
        <v>2800</v>
      </c>
      <c r="C49" s="41">
        <v>331.26</v>
      </c>
      <c r="D49" s="42">
        <v>379.66</v>
      </c>
      <c r="E49" s="42">
        <v>390.82</v>
      </c>
      <c r="F49" s="42">
        <v>415.66</v>
      </c>
      <c r="G49" s="44">
        <v>606.73</v>
      </c>
      <c r="H49" s="6"/>
      <c r="I49" s="79">
        <v>2800</v>
      </c>
      <c r="J49" s="41">
        <v>465.26</v>
      </c>
      <c r="K49" s="42">
        <v>529.82000000000005</v>
      </c>
      <c r="L49" s="42">
        <v>562.04999999999995</v>
      </c>
      <c r="M49" s="42">
        <v>601.78</v>
      </c>
      <c r="N49" s="44">
        <v>946.65</v>
      </c>
    </row>
    <row r="50" spans="2:19" ht="13.5" thickBot="1" x14ac:dyDescent="0.3">
      <c r="B50" s="80">
        <v>3000</v>
      </c>
      <c r="C50" s="45">
        <v>348.66</v>
      </c>
      <c r="D50" s="46">
        <v>401.99</v>
      </c>
      <c r="E50" s="46">
        <v>414.43</v>
      </c>
      <c r="F50" s="46">
        <v>440.48</v>
      </c>
      <c r="G50" s="47">
        <v>653.86</v>
      </c>
      <c r="H50" s="6"/>
      <c r="I50" s="80">
        <v>3000</v>
      </c>
      <c r="J50" s="45">
        <v>491.32</v>
      </c>
      <c r="K50" s="46">
        <v>559.59</v>
      </c>
      <c r="L50" s="46">
        <v>580.67999999999995</v>
      </c>
      <c r="M50" s="46">
        <v>638.97</v>
      </c>
      <c r="N50" s="47">
        <v>1000.02</v>
      </c>
    </row>
    <row r="51" spans="2:19" ht="8.5" customHeight="1" thickTop="1" x14ac:dyDescent="0.25">
      <c r="B51" s="21"/>
      <c r="R51" s="98"/>
    </row>
    <row r="52" spans="2:19" ht="15.5" x14ac:dyDescent="0.25">
      <c r="B52" s="22"/>
      <c r="C52" s="23"/>
      <c r="D52" s="23"/>
      <c r="E52" s="23"/>
      <c r="F52" s="23"/>
      <c r="G52" s="23"/>
      <c r="H52" s="23"/>
      <c r="I52" s="23"/>
      <c r="J52" s="24"/>
      <c r="K52" s="23"/>
      <c r="L52" s="23"/>
      <c r="M52" s="23"/>
      <c r="N52" s="23"/>
      <c r="O52" s="23"/>
      <c r="P52" s="23"/>
      <c r="Q52" s="23"/>
      <c r="R52" s="23"/>
      <c r="S52" s="23"/>
    </row>
    <row r="53" spans="2:19" ht="13" x14ac:dyDescent="0.25">
      <c r="B53" s="3"/>
      <c r="S53" s="98"/>
    </row>
    <row r="54" spans="2:19" x14ac:dyDescent="0.25">
      <c r="B54" s="13"/>
    </row>
    <row r="55" spans="2:19" x14ac:dyDescent="0.25">
      <c r="B55" s="13"/>
    </row>
    <row r="56" spans="2:19" ht="13" x14ac:dyDescent="0.25">
      <c r="B56" s="3"/>
    </row>
    <row r="57" spans="2:19" ht="13" x14ac:dyDescent="0.25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5"/>
      <c r="P57" s="15"/>
      <c r="Q57" s="15"/>
      <c r="R57" s="3"/>
      <c r="S57" s="4"/>
    </row>
    <row r="58" spans="2:19" ht="13" x14ac:dyDescent="0.25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5"/>
      <c r="P58" s="2"/>
      <c r="Q58" s="2"/>
      <c r="S58" s="5"/>
    </row>
    <row r="59" spans="2:19" ht="13" x14ac:dyDescent="0.25">
      <c r="B59" s="19"/>
      <c r="C59" s="18"/>
      <c r="D59" s="18"/>
      <c r="E59" s="18"/>
      <c r="F59" s="18"/>
      <c r="G59" s="18"/>
      <c r="H59" s="18"/>
      <c r="I59" s="19"/>
      <c r="J59" s="18"/>
      <c r="K59" s="18"/>
      <c r="L59" s="18"/>
      <c r="M59" s="18"/>
      <c r="N59" s="18"/>
      <c r="O59" s="2"/>
      <c r="P59" s="2"/>
      <c r="Q59" s="2"/>
      <c r="S59" s="5"/>
    </row>
    <row r="60" spans="2:19" ht="13" x14ac:dyDescent="0.25">
      <c r="B60" s="19"/>
      <c r="C60" s="18"/>
      <c r="D60" s="18"/>
      <c r="E60" s="18"/>
      <c r="F60" s="18"/>
      <c r="G60" s="18"/>
      <c r="H60" s="18"/>
      <c r="I60" s="19"/>
      <c r="J60" s="18"/>
      <c r="K60" s="18"/>
      <c r="L60" s="18"/>
      <c r="M60" s="18"/>
      <c r="N60" s="18"/>
      <c r="O60" s="2"/>
      <c r="P60" s="2"/>
      <c r="Q60" s="2"/>
      <c r="S60" s="5"/>
    </row>
    <row r="61" spans="2:19" ht="13" x14ac:dyDescent="0.25">
      <c r="B61" s="19"/>
      <c r="C61" s="18"/>
      <c r="D61" s="18"/>
      <c r="E61" s="18"/>
      <c r="F61" s="18"/>
      <c r="G61" s="18"/>
      <c r="H61" s="18"/>
      <c r="I61" s="19"/>
      <c r="J61" s="18"/>
      <c r="K61" s="18"/>
      <c r="L61" s="18"/>
      <c r="M61" s="18"/>
      <c r="N61" s="18"/>
      <c r="O61" s="2"/>
      <c r="P61" s="15"/>
      <c r="Q61" s="15"/>
      <c r="S61" s="10"/>
    </row>
    <row r="62" spans="2:19" ht="13" x14ac:dyDescent="0.25">
      <c r="B62" s="19"/>
      <c r="C62" s="18"/>
      <c r="D62" s="18"/>
      <c r="E62" s="18"/>
      <c r="F62" s="18"/>
      <c r="G62" s="18"/>
      <c r="H62" s="18"/>
      <c r="I62" s="19"/>
      <c r="J62" s="18"/>
      <c r="K62" s="18"/>
      <c r="L62" s="18"/>
      <c r="M62" s="18"/>
      <c r="N62" s="18"/>
      <c r="O62" s="2"/>
      <c r="P62" s="16"/>
      <c r="Q62" s="15"/>
      <c r="S62" s="5"/>
    </row>
    <row r="63" spans="2:19" ht="13" x14ac:dyDescent="0.25">
      <c r="B63" s="19"/>
      <c r="C63" s="18"/>
      <c r="D63" s="18"/>
      <c r="E63" s="18"/>
      <c r="F63" s="18"/>
      <c r="G63" s="18"/>
      <c r="H63" s="18"/>
      <c r="I63" s="19"/>
      <c r="J63" s="18"/>
      <c r="K63" s="18"/>
      <c r="L63" s="18"/>
      <c r="M63" s="18"/>
      <c r="N63" s="18"/>
      <c r="O63" s="2"/>
      <c r="P63" s="16"/>
      <c r="Q63" s="15"/>
      <c r="S63" s="5"/>
    </row>
    <row r="64" spans="2:19" ht="13" x14ac:dyDescent="0.25">
      <c r="B64" s="19"/>
      <c r="C64" s="18"/>
      <c r="D64" s="18"/>
      <c r="E64" s="18"/>
      <c r="F64" s="18"/>
      <c r="G64" s="18"/>
      <c r="H64" s="18"/>
      <c r="I64" s="19"/>
      <c r="J64" s="18"/>
      <c r="K64" s="18"/>
      <c r="L64" s="18"/>
      <c r="M64" s="18"/>
      <c r="N64" s="18"/>
      <c r="O64" s="2"/>
      <c r="P64" s="16"/>
      <c r="Q64" s="15"/>
      <c r="S64" s="5"/>
    </row>
    <row r="65" spans="2:19" ht="13" x14ac:dyDescent="0.25">
      <c r="B65" s="19"/>
      <c r="C65" s="18"/>
      <c r="D65" s="18"/>
      <c r="E65" s="18"/>
      <c r="F65" s="18"/>
      <c r="G65" s="18"/>
      <c r="H65" s="18"/>
      <c r="I65" s="19"/>
      <c r="J65" s="18"/>
      <c r="K65" s="18"/>
      <c r="L65" s="18"/>
      <c r="M65" s="18"/>
      <c r="N65" s="18"/>
      <c r="O65" s="2"/>
      <c r="P65" s="2"/>
      <c r="Q65" s="2"/>
      <c r="S65" s="5"/>
    </row>
    <row r="66" spans="2:19" ht="13" x14ac:dyDescent="0.25">
      <c r="B66" s="19"/>
      <c r="C66" s="18"/>
      <c r="D66" s="18"/>
      <c r="E66" s="18"/>
      <c r="F66" s="18"/>
      <c r="G66" s="18"/>
      <c r="H66" s="18"/>
      <c r="I66" s="19"/>
      <c r="J66" s="18"/>
      <c r="K66" s="18"/>
      <c r="L66" s="18"/>
      <c r="M66" s="18"/>
      <c r="N66" s="18"/>
      <c r="O66" s="2"/>
      <c r="P66" s="16"/>
      <c r="Q66" s="2"/>
      <c r="S66" s="5"/>
    </row>
    <row r="67" spans="2:19" ht="13" x14ac:dyDescent="0.25">
      <c r="B67" s="19"/>
      <c r="C67" s="18"/>
      <c r="D67" s="18"/>
      <c r="E67" s="18"/>
      <c r="F67" s="18"/>
      <c r="G67" s="18"/>
      <c r="H67" s="18"/>
      <c r="I67" s="19"/>
      <c r="J67" s="18"/>
      <c r="K67" s="18"/>
      <c r="L67" s="18"/>
      <c r="M67" s="18"/>
      <c r="N67" s="18"/>
      <c r="O67" s="2"/>
      <c r="P67" s="2"/>
      <c r="Q67" s="2"/>
      <c r="S67" s="5"/>
    </row>
    <row r="68" spans="2:19" ht="13" x14ac:dyDescent="0.25">
      <c r="B68" s="19"/>
      <c r="C68" s="18"/>
      <c r="D68" s="18"/>
      <c r="E68" s="18"/>
      <c r="F68" s="18"/>
      <c r="G68" s="18"/>
      <c r="H68" s="18"/>
      <c r="I68" s="19"/>
      <c r="J68" s="18"/>
      <c r="K68" s="18"/>
      <c r="L68" s="18"/>
      <c r="M68" s="18"/>
      <c r="N68" s="18"/>
      <c r="O68" s="2"/>
      <c r="P68" s="16"/>
      <c r="Q68" s="2"/>
      <c r="S68" s="5"/>
    </row>
    <row r="69" spans="2:19" ht="13" x14ac:dyDescent="0.25">
      <c r="B69" s="19"/>
      <c r="C69" s="18"/>
      <c r="D69" s="18"/>
      <c r="E69" s="18"/>
      <c r="F69" s="18"/>
      <c r="G69" s="18"/>
      <c r="H69" s="18"/>
      <c r="I69" s="19"/>
      <c r="J69" s="18"/>
      <c r="K69" s="18"/>
      <c r="L69" s="18"/>
      <c r="M69" s="18"/>
      <c r="N69" s="18"/>
      <c r="O69" s="2"/>
      <c r="P69" s="2"/>
      <c r="Q69" s="2"/>
      <c r="S69" s="2"/>
    </row>
    <row r="70" spans="2:19" ht="13" x14ac:dyDescent="0.25">
      <c r="B70" s="19"/>
      <c r="C70" s="18"/>
      <c r="D70" s="18"/>
      <c r="E70" s="18"/>
      <c r="F70" s="18"/>
      <c r="G70" s="18"/>
      <c r="H70" s="18"/>
      <c r="I70" s="19"/>
      <c r="J70" s="18"/>
      <c r="K70" s="18"/>
      <c r="L70" s="18"/>
      <c r="M70" s="18"/>
      <c r="N70" s="18"/>
      <c r="O70" s="2"/>
      <c r="P70" s="15"/>
      <c r="Q70" s="2"/>
    </row>
    <row r="71" spans="2:19" ht="13" x14ac:dyDescent="0.25">
      <c r="B71" s="19"/>
      <c r="C71" s="18"/>
      <c r="D71" s="18"/>
      <c r="E71" s="18"/>
      <c r="F71" s="18"/>
      <c r="G71" s="18"/>
      <c r="H71" s="18"/>
      <c r="I71" s="19"/>
      <c r="J71" s="18"/>
      <c r="K71" s="18"/>
      <c r="L71" s="18"/>
      <c r="M71" s="18"/>
      <c r="N71" s="18"/>
      <c r="O71" s="2"/>
      <c r="P71" s="16"/>
      <c r="Q71" s="2"/>
      <c r="S71" s="14"/>
    </row>
    <row r="72" spans="2:19" ht="13" x14ac:dyDescent="0.25">
      <c r="B72" s="19"/>
      <c r="C72" s="18"/>
      <c r="D72" s="18"/>
      <c r="E72" s="18"/>
      <c r="F72" s="18"/>
      <c r="G72" s="18"/>
      <c r="H72" s="18"/>
      <c r="I72" s="19"/>
      <c r="J72" s="18"/>
      <c r="K72" s="18"/>
      <c r="L72" s="18"/>
      <c r="M72" s="18"/>
      <c r="N72" s="18"/>
      <c r="O72" s="2"/>
      <c r="P72" s="16"/>
      <c r="Q72" s="2"/>
      <c r="S72" s="14"/>
    </row>
    <row r="73" spans="2:19" ht="13" x14ac:dyDescent="0.25">
      <c r="B73" s="19"/>
      <c r="C73" s="18"/>
      <c r="D73" s="18"/>
      <c r="E73" s="18"/>
      <c r="F73" s="18"/>
      <c r="G73" s="18"/>
      <c r="H73" s="18"/>
      <c r="I73" s="19"/>
      <c r="J73" s="18"/>
      <c r="K73" s="18"/>
      <c r="L73" s="18"/>
      <c r="M73" s="18"/>
      <c r="N73" s="18"/>
      <c r="O73" s="2"/>
      <c r="P73" s="16"/>
      <c r="Q73" s="2"/>
      <c r="S73" s="14"/>
    </row>
    <row r="74" spans="2:19" ht="13" x14ac:dyDescent="0.25">
      <c r="B74" s="19"/>
      <c r="C74" s="18"/>
      <c r="D74" s="18"/>
      <c r="E74" s="18"/>
      <c r="F74" s="18"/>
      <c r="G74" s="18"/>
      <c r="H74" s="18"/>
      <c r="I74" s="19"/>
      <c r="J74" s="18"/>
      <c r="K74" s="18"/>
      <c r="L74" s="18"/>
      <c r="M74" s="18"/>
      <c r="N74" s="18"/>
      <c r="O74" s="2"/>
      <c r="P74" s="16"/>
      <c r="Q74" s="2"/>
      <c r="R74" s="9"/>
    </row>
    <row r="75" spans="2:19" ht="13" x14ac:dyDescent="0.25">
      <c r="B75" s="19"/>
      <c r="C75" s="18"/>
      <c r="D75" s="18"/>
      <c r="E75" s="18"/>
      <c r="F75" s="18"/>
      <c r="G75" s="18"/>
      <c r="H75" s="18"/>
      <c r="I75" s="19"/>
      <c r="J75" s="18"/>
      <c r="K75" s="18"/>
      <c r="L75" s="18"/>
      <c r="M75" s="18"/>
      <c r="N75" s="18"/>
      <c r="O75" s="2"/>
      <c r="P75" s="16"/>
      <c r="Q75" s="2"/>
      <c r="R75" s="9"/>
    </row>
    <row r="76" spans="2:19" ht="13" x14ac:dyDescent="0.25">
      <c r="B76" s="19"/>
      <c r="C76" s="18"/>
      <c r="D76" s="18"/>
      <c r="E76" s="18"/>
      <c r="F76" s="18"/>
      <c r="G76" s="18"/>
      <c r="H76" s="18"/>
      <c r="I76" s="19"/>
      <c r="J76" s="18"/>
      <c r="K76" s="18"/>
      <c r="L76" s="18"/>
      <c r="M76" s="18"/>
      <c r="N76" s="18"/>
      <c r="O76" s="2"/>
      <c r="P76" s="2"/>
      <c r="Q76" s="2"/>
    </row>
    <row r="77" spans="2:19" ht="13" x14ac:dyDescent="0.25">
      <c r="B77" s="19"/>
      <c r="C77" s="18"/>
      <c r="D77" s="18"/>
      <c r="E77" s="18"/>
      <c r="F77" s="18"/>
      <c r="G77" s="18"/>
      <c r="H77" s="18"/>
      <c r="I77" s="19"/>
      <c r="J77" s="18"/>
      <c r="K77" s="18"/>
      <c r="L77" s="18"/>
      <c r="M77" s="18"/>
      <c r="N77" s="18"/>
      <c r="O77" s="2"/>
      <c r="P77" s="2"/>
      <c r="Q77" s="2"/>
    </row>
    <row r="78" spans="2:19" ht="13" x14ac:dyDescent="0.25">
      <c r="B78" s="19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2"/>
      <c r="P78" s="2"/>
      <c r="Q78" s="2"/>
    </row>
    <row r="79" spans="2:19" ht="13" x14ac:dyDescent="0.25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5"/>
      <c r="P79" s="15"/>
      <c r="Q79" s="15"/>
      <c r="R79" s="3"/>
      <c r="S79" s="3"/>
    </row>
    <row r="80" spans="2:19" ht="13" x14ac:dyDescent="0.25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5"/>
      <c r="P80" s="15"/>
      <c r="Q80" s="15"/>
      <c r="R80" s="3"/>
      <c r="S80" s="3"/>
    </row>
    <row r="81" spans="2:19" ht="13" x14ac:dyDescent="0.25">
      <c r="B81" s="19"/>
      <c r="C81" s="18"/>
      <c r="D81" s="18"/>
      <c r="E81" s="18"/>
      <c r="F81" s="18"/>
      <c r="G81" s="18"/>
      <c r="H81" s="18"/>
      <c r="I81" s="19"/>
      <c r="J81" s="18"/>
      <c r="K81" s="18"/>
      <c r="L81" s="18"/>
      <c r="M81" s="18"/>
      <c r="N81" s="18"/>
      <c r="O81" s="2"/>
      <c r="P81" s="15"/>
      <c r="Q81" s="15"/>
      <c r="R81" s="3"/>
      <c r="S81" s="3"/>
    </row>
    <row r="82" spans="2:19" ht="13" x14ac:dyDescent="0.25">
      <c r="B82" s="19"/>
      <c r="C82" s="18"/>
      <c r="D82" s="18"/>
      <c r="E82" s="18"/>
      <c r="F82" s="18"/>
      <c r="G82" s="18"/>
      <c r="H82" s="18"/>
      <c r="I82" s="19"/>
      <c r="J82" s="18"/>
      <c r="K82" s="18"/>
      <c r="L82" s="18"/>
      <c r="M82" s="18"/>
      <c r="N82" s="18"/>
      <c r="O82" s="2"/>
      <c r="P82" s="15"/>
      <c r="Q82" s="15"/>
      <c r="R82" s="3"/>
      <c r="S82" s="3"/>
    </row>
    <row r="83" spans="2:19" ht="13" x14ac:dyDescent="0.25">
      <c r="B83" s="19"/>
      <c r="C83" s="18"/>
      <c r="D83" s="18"/>
      <c r="E83" s="18"/>
      <c r="F83" s="18"/>
      <c r="G83" s="18"/>
      <c r="H83" s="18"/>
      <c r="I83" s="19"/>
      <c r="J83" s="18"/>
      <c r="K83" s="18"/>
      <c r="L83" s="18"/>
      <c r="M83" s="18"/>
      <c r="N83" s="18"/>
      <c r="O83" s="2"/>
      <c r="P83" s="15"/>
      <c r="Q83" s="15"/>
      <c r="R83" s="3"/>
      <c r="S83" s="3"/>
    </row>
    <row r="84" spans="2:19" ht="13" x14ac:dyDescent="0.25">
      <c r="B84" s="19"/>
      <c r="C84" s="18"/>
      <c r="D84" s="18"/>
      <c r="E84" s="18"/>
      <c r="F84" s="18"/>
      <c r="G84" s="18"/>
      <c r="H84" s="18"/>
      <c r="I84" s="19"/>
      <c r="J84" s="18"/>
      <c r="K84" s="18"/>
      <c r="L84" s="18"/>
      <c r="M84" s="18"/>
      <c r="N84" s="18"/>
      <c r="O84" s="2"/>
      <c r="P84" s="15"/>
      <c r="Q84" s="15"/>
      <c r="R84" s="3"/>
      <c r="S84" s="3"/>
    </row>
    <row r="85" spans="2:19" ht="13" x14ac:dyDescent="0.25">
      <c r="B85" s="19"/>
      <c r="C85" s="18"/>
      <c r="D85" s="18"/>
      <c r="E85" s="18"/>
      <c r="F85" s="18"/>
      <c r="G85" s="18"/>
      <c r="H85" s="18"/>
      <c r="I85" s="19"/>
      <c r="J85" s="18"/>
      <c r="K85" s="18"/>
      <c r="L85" s="18"/>
      <c r="M85" s="18"/>
      <c r="N85" s="18"/>
      <c r="O85" s="2"/>
      <c r="P85" s="15"/>
      <c r="Q85" s="15"/>
      <c r="R85" s="3"/>
      <c r="S85" s="3"/>
    </row>
    <row r="86" spans="2:19" ht="13" x14ac:dyDescent="0.25">
      <c r="B86" s="19"/>
      <c r="C86" s="18"/>
      <c r="D86" s="18"/>
      <c r="E86" s="18"/>
      <c r="F86" s="18"/>
      <c r="G86" s="18"/>
      <c r="H86" s="18"/>
      <c r="I86" s="19"/>
      <c r="J86" s="18"/>
      <c r="K86" s="18"/>
      <c r="L86" s="18"/>
      <c r="M86" s="18"/>
      <c r="N86" s="18"/>
      <c r="O86" s="2"/>
      <c r="P86" s="15"/>
      <c r="Q86" s="2"/>
    </row>
    <row r="87" spans="2:19" ht="13" x14ac:dyDescent="0.25">
      <c r="B87" s="19"/>
      <c r="C87" s="18"/>
      <c r="D87" s="18"/>
      <c r="E87" s="18"/>
      <c r="F87" s="18"/>
      <c r="G87" s="18"/>
      <c r="H87" s="18"/>
      <c r="I87" s="19"/>
      <c r="J87" s="18"/>
      <c r="K87" s="18"/>
      <c r="L87" s="18"/>
      <c r="M87" s="18"/>
      <c r="N87" s="18"/>
      <c r="O87" s="2"/>
      <c r="P87" s="2"/>
      <c r="Q87" s="2"/>
    </row>
    <row r="88" spans="2:19" ht="13" x14ac:dyDescent="0.25">
      <c r="B88" s="19"/>
      <c r="C88" s="18"/>
      <c r="D88" s="18"/>
      <c r="E88" s="18"/>
      <c r="F88" s="18"/>
      <c r="G88" s="18"/>
      <c r="H88" s="18"/>
      <c r="I88" s="19"/>
      <c r="J88" s="18"/>
      <c r="K88" s="18"/>
      <c r="L88" s="18"/>
      <c r="M88" s="18"/>
      <c r="N88" s="18"/>
      <c r="O88" s="2"/>
      <c r="P88" s="15"/>
      <c r="Q88" s="15"/>
      <c r="R88" s="3"/>
      <c r="S88" s="3"/>
    </row>
    <row r="89" spans="2:19" ht="13" x14ac:dyDescent="0.25">
      <c r="B89" s="19"/>
      <c r="C89" s="18"/>
      <c r="D89" s="18"/>
      <c r="E89" s="18"/>
      <c r="F89" s="18"/>
      <c r="G89" s="18"/>
      <c r="H89" s="18"/>
      <c r="I89" s="19"/>
      <c r="J89" s="18"/>
      <c r="K89" s="18"/>
      <c r="L89" s="18"/>
      <c r="M89" s="18"/>
      <c r="N89" s="18"/>
      <c r="O89" s="2"/>
      <c r="P89" s="15"/>
      <c r="Q89" s="15"/>
      <c r="R89" s="3"/>
      <c r="S89" s="3"/>
    </row>
    <row r="90" spans="2:19" ht="13" x14ac:dyDescent="0.25">
      <c r="B90" s="19"/>
      <c r="C90" s="18"/>
      <c r="D90" s="18"/>
      <c r="E90" s="18"/>
      <c r="F90" s="18"/>
      <c r="G90" s="18"/>
      <c r="H90" s="18"/>
      <c r="I90" s="19"/>
      <c r="J90" s="18"/>
      <c r="K90" s="18"/>
      <c r="L90" s="18"/>
      <c r="M90" s="18"/>
      <c r="N90" s="18"/>
      <c r="O90" s="2"/>
      <c r="P90" s="15"/>
      <c r="Q90" s="15"/>
      <c r="R90" s="3"/>
      <c r="S90" s="3"/>
    </row>
    <row r="91" spans="2:19" ht="13" x14ac:dyDescent="0.25">
      <c r="B91" s="19"/>
      <c r="C91" s="18"/>
      <c r="D91" s="18"/>
      <c r="E91" s="18"/>
      <c r="F91" s="18"/>
      <c r="G91" s="18"/>
      <c r="H91" s="18"/>
      <c r="I91" s="19"/>
      <c r="J91" s="18"/>
      <c r="K91" s="18"/>
      <c r="L91" s="18"/>
      <c r="M91" s="18"/>
      <c r="N91" s="18"/>
      <c r="O91" s="2"/>
      <c r="P91" s="15"/>
      <c r="Q91" s="15"/>
      <c r="R91" s="3"/>
      <c r="S91" s="3"/>
    </row>
    <row r="92" spans="2:19" ht="13" x14ac:dyDescent="0.25">
      <c r="B92" s="19"/>
      <c r="C92" s="18"/>
      <c r="D92" s="18"/>
      <c r="E92" s="18"/>
      <c r="F92" s="18"/>
      <c r="G92" s="18"/>
      <c r="H92" s="18"/>
      <c r="I92" s="19"/>
      <c r="J92" s="18"/>
      <c r="K92" s="18"/>
      <c r="L92" s="18"/>
      <c r="M92" s="18"/>
      <c r="N92" s="18"/>
      <c r="O92" s="2"/>
      <c r="P92" s="15"/>
      <c r="Q92" s="15"/>
      <c r="R92" s="3"/>
      <c r="S92" s="3"/>
    </row>
    <row r="93" spans="2:19" ht="13" x14ac:dyDescent="0.25">
      <c r="B93" s="19"/>
      <c r="C93" s="18"/>
      <c r="D93" s="18"/>
      <c r="E93" s="18"/>
      <c r="F93" s="18"/>
      <c r="G93" s="18"/>
      <c r="H93" s="18"/>
      <c r="I93" s="19"/>
      <c r="J93" s="18"/>
      <c r="K93" s="18"/>
      <c r="L93" s="18"/>
      <c r="M93" s="18"/>
      <c r="N93" s="18"/>
      <c r="O93" s="2"/>
      <c r="P93" s="15"/>
      <c r="Q93" s="15"/>
      <c r="R93" s="3"/>
      <c r="S93" s="3"/>
    </row>
    <row r="94" spans="2:19" ht="13" x14ac:dyDescent="0.25">
      <c r="B94" s="19"/>
      <c r="C94" s="18"/>
      <c r="D94" s="18"/>
      <c r="E94" s="18"/>
      <c r="F94" s="18"/>
      <c r="G94" s="18"/>
      <c r="H94" s="18"/>
      <c r="I94" s="19"/>
      <c r="J94" s="18"/>
      <c r="K94" s="18"/>
      <c r="L94" s="18"/>
      <c r="M94" s="18"/>
      <c r="N94" s="18"/>
      <c r="O94" s="2"/>
      <c r="P94" s="2"/>
      <c r="Q94" s="2"/>
    </row>
    <row r="95" spans="2:19" ht="13" x14ac:dyDescent="0.25">
      <c r="B95" s="19"/>
      <c r="C95" s="18"/>
      <c r="D95" s="18"/>
      <c r="E95" s="18"/>
      <c r="F95" s="18"/>
      <c r="G95" s="18"/>
      <c r="H95" s="18"/>
      <c r="I95" s="19"/>
      <c r="J95" s="18"/>
      <c r="K95" s="18"/>
      <c r="L95" s="18"/>
      <c r="M95" s="18"/>
      <c r="N95" s="18"/>
      <c r="O95" s="2"/>
      <c r="P95" s="2"/>
      <c r="Q95" s="2"/>
    </row>
    <row r="96" spans="2:19" ht="13" x14ac:dyDescent="0.25">
      <c r="B96" s="19"/>
      <c r="C96" s="18"/>
      <c r="D96" s="18"/>
      <c r="E96" s="18"/>
      <c r="F96" s="18"/>
      <c r="G96" s="18"/>
      <c r="H96" s="18"/>
      <c r="I96" s="19"/>
      <c r="J96" s="18"/>
      <c r="K96" s="18"/>
      <c r="L96" s="18"/>
      <c r="M96" s="18"/>
      <c r="N96" s="18"/>
      <c r="O96" s="2"/>
      <c r="P96" s="2"/>
      <c r="Q96" s="2"/>
    </row>
    <row r="97" spans="2:17" ht="13" x14ac:dyDescent="0.25">
      <c r="B97" s="19"/>
      <c r="C97" s="18"/>
      <c r="D97" s="18"/>
      <c r="E97" s="18"/>
      <c r="F97" s="18"/>
      <c r="G97" s="18"/>
      <c r="H97" s="18"/>
      <c r="I97" s="19"/>
      <c r="J97" s="18"/>
      <c r="K97" s="18"/>
      <c r="L97" s="18"/>
      <c r="M97" s="18"/>
      <c r="N97" s="18"/>
      <c r="O97" s="2"/>
      <c r="P97" s="2"/>
      <c r="Q97" s="2"/>
    </row>
    <row r="98" spans="2:17" ht="13" x14ac:dyDescent="0.25">
      <c r="B98" s="19"/>
      <c r="C98" s="18"/>
      <c r="D98" s="18"/>
      <c r="E98" s="18"/>
      <c r="F98" s="18"/>
      <c r="G98" s="18"/>
      <c r="H98" s="18"/>
      <c r="I98" s="19"/>
      <c r="J98" s="18"/>
      <c r="K98" s="18"/>
      <c r="L98" s="18"/>
      <c r="M98" s="18"/>
      <c r="N98" s="18"/>
      <c r="O98" s="2"/>
      <c r="P98" s="2"/>
      <c r="Q98" s="2"/>
    </row>
    <row r="99" spans="2:17" ht="13" x14ac:dyDescent="0.25">
      <c r="B99" s="19"/>
      <c r="C99" s="18"/>
      <c r="D99" s="18"/>
      <c r="E99" s="18"/>
      <c r="F99" s="18"/>
      <c r="G99" s="18"/>
      <c r="H99" s="18"/>
      <c r="I99" s="19"/>
      <c r="J99" s="18"/>
      <c r="K99" s="18"/>
      <c r="L99" s="18"/>
      <c r="M99" s="18"/>
      <c r="N99" s="18"/>
      <c r="O99" s="2"/>
      <c r="P99" s="2"/>
      <c r="Q99" s="2"/>
    </row>
    <row r="100" spans="2:17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2:17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</sheetData>
  <sheetProtection password="CC7E" sheet="1" objects="1" scenarios="1"/>
  <mergeCells count="7">
    <mergeCell ref="P43:S43"/>
    <mergeCell ref="F4:Q4"/>
    <mergeCell ref="B3:S3"/>
    <mergeCell ref="C8:G8"/>
    <mergeCell ref="J8:N8"/>
    <mergeCell ref="C30:G30"/>
    <mergeCell ref="J30:N30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2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AI125"/>
  <sheetViews>
    <sheetView view="pageBreakPreview" zoomScale="80" zoomScaleNormal="80" zoomScaleSheetLayoutView="80" workbookViewId="0">
      <selection activeCell="V1" sqref="V1"/>
    </sheetView>
  </sheetViews>
  <sheetFormatPr defaultRowHeight="12.5" x14ac:dyDescent="0.25"/>
  <cols>
    <col min="1" max="7" width="8.7265625" style="99"/>
    <col min="8" max="8" width="5.6328125" style="99" customWidth="1"/>
    <col min="9" max="14" width="8.7265625" style="99"/>
    <col min="15" max="15" width="5.6328125" style="99" customWidth="1"/>
    <col min="16" max="16" width="10.26953125" style="99" customWidth="1"/>
    <col min="17" max="20" width="8.7265625" style="99"/>
    <col min="21" max="21" width="10.54296875" style="99" customWidth="1"/>
    <col min="22" max="16384" width="8.7265625" style="99"/>
  </cols>
  <sheetData>
    <row r="2" spans="2:35" ht="21" customHeight="1" x14ac:dyDescent="0.25">
      <c r="B2" s="21" t="s">
        <v>0</v>
      </c>
      <c r="R2" s="98"/>
    </row>
    <row r="3" spans="2:35" ht="12.5" customHeight="1" x14ac:dyDescent="0.25">
      <c r="B3" s="122" t="s">
        <v>80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</row>
    <row r="4" spans="2:35" ht="13" x14ac:dyDescent="0.25">
      <c r="B4" s="3" t="s">
        <v>58</v>
      </c>
      <c r="E4" s="117" t="s">
        <v>79</v>
      </c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T4" s="123">
        <f>Compact!S4</f>
        <v>43466</v>
      </c>
      <c r="U4" s="124"/>
    </row>
    <row r="5" spans="2:35" x14ac:dyDescent="0.25">
      <c r="B5" s="13" t="s">
        <v>1</v>
      </c>
    </row>
    <row r="6" spans="2:35" ht="13" x14ac:dyDescent="0.25">
      <c r="B6" s="13" t="str">
        <f>Compact!B6</f>
        <v>Цены включают НДС 20%</v>
      </c>
      <c r="K6" s="29"/>
      <c r="L6" s="29"/>
      <c r="U6" s="31" t="s">
        <v>55</v>
      </c>
    </row>
    <row r="7" spans="2:35" ht="13.5" thickBot="1" x14ac:dyDescent="0.3">
      <c r="B7" s="3"/>
    </row>
    <row r="8" spans="2:35" ht="14" thickTop="1" thickBot="1" x14ac:dyDescent="0.3">
      <c r="B8" s="76" t="s">
        <v>2</v>
      </c>
      <c r="C8" s="119" t="s">
        <v>3</v>
      </c>
      <c r="D8" s="120"/>
      <c r="E8" s="120"/>
      <c r="F8" s="120"/>
      <c r="G8" s="121"/>
      <c r="H8" s="3"/>
      <c r="I8" s="76" t="s">
        <v>2</v>
      </c>
      <c r="J8" s="119" t="s">
        <v>3</v>
      </c>
      <c r="K8" s="120"/>
      <c r="L8" s="120"/>
      <c r="M8" s="120"/>
      <c r="N8" s="121"/>
      <c r="O8" s="3"/>
      <c r="P8" s="76" t="s">
        <v>2</v>
      </c>
      <c r="Q8" s="119" t="s">
        <v>3</v>
      </c>
      <c r="R8" s="120"/>
      <c r="S8" s="120"/>
      <c r="T8" s="120"/>
      <c r="U8" s="121"/>
    </row>
    <row r="9" spans="2:35" ht="14" thickTop="1" thickBot="1" x14ac:dyDescent="0.3">
      <c r="B9" s="25" t="s">
        <v>30</v>
      </c>
      <c r="C9" s="81">
        <v>300</v>
      </c>
      <c r="D9" s="82">
        <v>400</v>
      </c>
      <c r="E9" s="82">
        <v>500</v>
      </c>
      <c r="F9" s="82">
        <v>600</v>
      </c>
      <c r="G9" s="83">
        <v>900</v>
      </c>
      <c r="H9" s="3"/>
      <c r="I9" s="25" t="s">
        <v>31</v>
      </c>
      <c r="J9" s="96">
        <v>300</v>
      </c>
      <c r="K9" s="89">
        <v>400</v>
      </c>
      <c r="L9" s="89">
        <v>500</v>
      </c>
      <c r="M9" s="89">
        <v>600</v>
      </c>
      <c r="N9" s="90">
        <v>900</v>
      </c>
      <c r="O9" s="3"/>
      <c r="P9" s="25" t="s">
        <v>32</v>
      </c>
      <c r="Q9" s="96">
        <v>300</v>
      </c>
      <c r="R9" s="89">
        <v>400</v>
      </c>
      <c r="S9" s="89">
        <v>500</v>
      </c>
      <c r="T9" s="89">
        <v>600</v>
      </c>
      <c r="U9" s="90">
        <v>900</v>
      </c>
    </row>
    <row r="10" spans="2:35" ht="13.5" thickTop="1" x14ac:dyDescent="0.25">
      <c r="B10" s="78">
        <v>400</v>
      </c>
      <c r="C10" s="39">
        <v>32.24</v>
      </c>
      <c r="D10" s="40">
        <v>33.520000000000003</v>
      </c>
      <c r="E10" s="40">
        <v>34.72</v>
      </c>
      <c r="F10" s="40">
        <v>39.69</v>
      </c>
      <c r="G10" s="43">
        <v>48.39</v>
      </c>
      <c r="H10" s="6"/>
      <c r="I10" s="78">
        <v>400</v>
      </c>
      <c r="J10" s="39">
        <v>67</v>
      </c>
      <c r="K10" s="40">
        <v>71.97</v>
      </c>
      <c r="L10" s="40">
        <v>78.13</v>
      </c>
      <c r="M10" s="40">
        <v>84.4</v>
      </c>
      <c r="N10" s="43">
        <v>104.23</v>
      </c>
      <c r="O10" s="6"/>
      <c r="P10" s="78">
        <v>400</v>
      </c>
      <c r="Q10" s="39">
        <v>125.35</v>
      </c>
      <c r="R10" s="40">
        <v>136.47</v>
      </c>
      <c r="S10" s="40">
        <v>137.72</v>
      </c>
      <c r="T10" s="40">
        <v>143.91</v>
      </c>
      <c r="U10" s="43">
        <v>202.25</v>
      </c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</row>
    <row r="11" spans="2:35" ht="13" x14ac:dyDescent="0.25">
      <c r="B11" s="79">
        <v>520</v>
      </c>
      <c r="C11" s="41">
        <v>35.96</v>
      </c>
      <c r="D11" s="42">
        <v>38.49</v>
      </c>
      <c r="E11" s="42">
        <v>40.950000000000003</v>
      </c>
      <c r="F11" s="42">
        <v>44.66</v>
      </c>
      <c r="G11" s="44">
        <v>55.84</v>
      </c>
      <c r="H11" s="6"/>
      <c r="I11" s="79">
        <v>520</v>
      </c>
      <c r="J11" s="41">
        <v>75.67</v>
      </c>
      <c r="K11" s="42">
        <v>83.14</v>
      </c>
      <c r="L11" s="42">
        <v>89.34</v>
      </c>
      <c r="M11" s="42">
        <v>96.76</v>
      </c>
      <c r="N11" s="44">
        <v>120.35</v>
      </c>
      <c r="O11" s="6"/>
      <c r="P11" s="79">
        <v>520</v>
      </c>
      <c r="Q11" s="41">
        <v>137.72</v>
      </c>
      <c r="R11" s="42">
        <v>151.34</v>
      </c>
      <c r="S11" s="42">
        <v>153.82</v>
      </c>
      <c r="T11" s="42">
        <v>163.76</v>
      </c>
      <c r="U11" s="44">
        <v>232.01</v>
      </c>
    </row>
    <row r="12" spans="2:35" ht="13" x14ac:dyDescent="0.25">
      <c r="B12" s="79">
        <v>600</v>
      </c>
      <c r="C12" s="41">
        <v>39.69</v>
      </c>
      <c r="D12" s="42">
        <v>42.17</v>
      </c>
      <c r="E12" s="42">
        <v>45.89</v>
      </c>
      <c r="F12" s="42">
        <v>49.62</v>
      </c>
      <c r="G12" s="44">
        <v>63.25</v>
      </c>
      <c r="H12" s="6"/>
      <c r="I12" s="79">
        <v>600</v>
      </c>
      <c r="J12" s="41">
        <v>85.61</v>
      </c>
      <c r="K12" s="42">
        <v>93.03</v>
      </c>
      <c r="L12" s="42">
        <v>101.74</v>
      </c>
      <c r="M12" s="42">
        <v>109.19</v>
      </c>
      <c r="N12" s="44">
        <v>137.72</v>
      </c>
      <c r="O12" s="6"/>
      <c r="P12" s="79">
        <v>600</v>
      </c>
      <c r="Q12" s="41">
        <v>150.13</v>
      </c>
      <c r="R12" s="42">
        <v>166.24</v>
      </c>
      <c r="S12" s="42">
        <v>171.24</v>
      </c>
      <c r="T12" s="42">
        <v>181.17</v>
      </c>
      <c r="U12" s="44">
        <v>261.77999999999997</v>
      </c>
    </row>
    <row r="13" spans="2:35" ht="13" x14ac:dyDescent="0.25">
      <c r="B13" s="79">
        <v>720</v>
      </c>
      <c r="C13" s="41">
        <v>43.44</v>
      </c>
      <c r="D13" s="42">
        <v>47.13</v>
      </c>
      <c r="E13" s="42">
        <v>49.62</v>
      </c>
      <c r="F13" s="42">
        <v>54.59</v>
      </c>
      <c r="G13" s="44">
        <v>70.72</v>
      </c>
      <c r="H13" s="6"/>
      <c r="I13" s="79">
        <v>720</v>
      </c>
      <c r="J13" s="41">
        <v>95.56</v>
      </c>
      <c r="K13" s="42">
        <v>102.97</v>
      </c>
      <c r="L13" s="42">
        <v>112.89</v>
      </c>
      <c r="M13" s="42">
        <v>121.58</v>
      </c>
      <c r="N13" s="44">
        <v>153.82</v>
      </c>
      <c r="O13" s="6"/>
      <c r="P13" s="79">
        <v>720</v>
      </c>
      <c r="Q13" s="41">
        <v>162.53</v>
      </c>
      <c r="R13" s="42">
        <v>181.17</v>
      </c>
      <c r="S13" s="42">
        <v>187.36</v>
      </c>
      <c r="T13" s="42">
        <v>199.75</v>
      </c>
      <c r="U13" s="44">
        <v>292.8</v>
      </c>
    </row>
    <row r="14" spans="2:35" ht="13" x14ac:dyDescent="0.25">
      <c r="B14" s="79">
        <v>800</v>
      </c>
      <c r="C14" s="41">
        <v>48.39</v>
      </c>
      <c r="D14" s="42">
        <v>50.85</v>
      </c>
      <c r="E14" s="42">
        <v>54.59</v>
      </c>
      <c r="F14" s="42">
        <v>59.56</v>
      </c>
      <c r="G14" s="44">
        <v>78.13</v>
      </c>
      <c r="H14" s="6"/>
      <c r="I14" s="79">
        <v>800</v>
      </c>
      <c r="J14" s="41">
        <v>104.23</v>
      </c>
      <c r="K14" s="42">
        <v>114.17</v>
      </c>
      <c r="L14" s="42">
        <v>124.09</v>
      </c>
      <c r="M14" s="42">
        <v>133.97999999999999</v>
      </c>
      <c r="N14" s="44">
        <v>169.97</v>
      </c>
      <c r="O14" s="6"/>
      <c r="P14" s="79">
        <v>800</v>
      </c>
      <c r="Q14" s="41">
        <v>174.95</v>
      </c>
      <c r="R14" s="42">
        <v>196.05</v>
      </c>
      <c r="S14" s="42">
        <v>203.47</v>
      </c>
      <c r="T14" s="42">
        <v>218.38</v>
      </c>
      <c r="U14" s="44">
        <v>322.58999999999997</v>
      </c>
    </row>
    <row r="15" spans="2:35" ht="13" x14ac:dyDescent="0.25">
      <c r="B15" s="79">
        <v>920</v>
      </c>
      <c r="C15" s="41">
        <v>52.12</v>
      </c>
      <c r="D15" s="42">
        <v>54.59</v>
      </c>
      <c r="E15" s="42">
        <v>59.56</v>
      </c>
      <c r="F15" s="42">
        <v>64.55</v>
      </c>
      <c r="G15" s="44">
        <v>85.61</v>
      </c>
      <c r="H15" s="6"/>
      <c r="I15" s="79">
        <v>920</v>
      </c>
      <c r="J15" s="41">
        <v>114.17</v>
      </c>
      <c r="K15" s="42">
        <v>124.09</v>
      </c>
      <c r="L15" s="42">
        <v>135.22</v>
      </c>
      <c r="M15" s="42">
        <v>146.4</v>
      </c>
      <c r="N15" s="44">
        <v>186.11</v>
      </c>
      <c r="O15" s="6"/>
      <c r="P15" s="79">
        <v>920</v>
      </c>
      <c r="Q15" s="41">
        <v>187.36</v>
      </c>
      <c r="R15" s="42">
        <v>210.93</v>
      </c>
      <c r="S15" s="42">
        <v>220.85</v>
      </c>
      <c r="T15" s="42">
        <v>238.21</v>
      </c>
      <c r="U15" s="44">
        <v>352.38</v>
      </c>
    </row>
    <row r="16" spans="2:35" ht="13" x14ac:dyDescent="0.25">
      <c r="B16" s="79">
        <v>1000</v>
      </c>
      <c r="C16" s="41">
        <v>55.84</v>
      </c>
      <c r="D16" s="42">
        <v>59.56</v>
      </c>
      <c r="E16" s="42">
        <v>64.55</v>
      </c>
      <c r="F16" s="42">
        <v>69.5</v>
      </c>
      <c r="G16" s="44">
        <v>93.03</v>
      </c>
      <c r="H16" s="6"/>
      <c r="I16" s="79">
        <v>1000</v>
      </c>
      <c r="J16" s="41">
        <v>124.09</v>
      </c>
      <c r="K16" s="42">
        <v>133.97999999999999</v>
      </c>
      <c r="L16" s="42">
        <v>147.63</v>
      </c>
      <c r="M16" s="42">
        <v>158.80000000000001</v>
      </c>
      <c r="N16" s="44">
        <v>202.25</v>
      </c>
      <c r="O16" s="6"/>
      <c r="P16" s="79">
        <v>1000</v>
      </c>
      <c r="Q16" s="41">
        <v>199.75</v>
      </c>
      <c r="R16" s="42">
        <v>225.82</v>
      </c>
      <c r="S16" s="42">
        <v>236.97</v>
      </c>
      <c r="T16" s="42">
        <v>256.83999999999997</v>
      </c>
      <c r="U16" s="44">
        <v>382.16</v>
      </c>
    </row>
    <row r="17" spans="2:21" ht="13" x14ac:dyDescent="0.25">
      <c r="B17" s="79">
        <v>1120</v>
      </c>
      <c r="C17" s="41">
        <v>60.78</v>
      </c>
      <c r="D17" s="42">
        <v>64.55</v>
      </c>
      <c r="E17" s="42">
        <v>69.5</v>
      </c>
      <c r="F17" s="42">
        <v>74.44</v>
      </c>
      <c r="G17" s="44">
        <v>100.52</v>
      </c>
      <c r="H17" s="6"/>
      <c r="I17" s="79">
        <v>1120</v>
      </c>
      <c r="J17" s="41">
        <v>133.97999999999999</v>
      </c>
      <c r="K17" s="42">
        <v>145.19</v>
      </c>
      <c r="L17" s="42">
        <v>155.11000000000001</v>
      </c>
      <c r="M17" s="42">
        <v>172.46</v>
      </c>
      <c r="N17" s="44">
        <v>220.85</v>
      </c>
      <c r="O17" s="6"/>
      <c r="P17" s="79">
        <v>1120</v>
      </c>
      <c r="Q17" s="41">
        <v>212.17</v>
      </c>
      <c r="R17" s="42">
        <v>234.49</v>
      </c>
      <c r="S17" s="42">
        <v>254.36</v>
      </c>
      <c r="T17" s="42">
        <v>275.44</v>
      </c>
      <c r="U17" s="44">
        <v>415.66</v>
      </c>
    </row>
    <row r="18" spans="2:21" ht="13" x14ac:dyDescent="0.25">
      <c r="B18" s="79">
        <v>1200</v>
      </c>
      <c r="C18" s="41">
        <v>64.55</v>
      </c>
      <c r="D18" s="42">
        <v>68.27</v>
      </c>
      <c r="E18" s="42">
        <v>74.44</v>
      </c>
      <c r="F18" s="42">
        <v>80.64</v>
      </c>
      <c r="G18" s="44">
        <v>107.92</v>
      </c>
      <c r="H18" s="6"/>
      <c r="I18" s="79">
        <v>1200</v>
      </c>
      <c r="J18" s="41">
        <v>142.66999999999999</v>
      </c>
      <c r="K18" s="42">
        <v>155.11000000000001</v>
      </c>
      <c r="L18" s="42">
        <v>169.97</v>
      </c>
      <c r="M18" s="42">
        <v>184.87</v>
      </c>
      <c r="N18" s="44">
        <v>235.75</v>
      </c>
      <c r="O18" s="6"/>
      <c r="P18" s="79">
        <v>1200</v>
      </c>
      <c r="Q18" s="41">
        <v>225.82</v>
      </c>
      <c r="R18" s="42">
        <v>255.6</v>
      </c>
      <c r="S18" s="42">
        <v>270.47000000000003</v>
      </c>
      <c r="T18" s="42">
        <v>294.04000000000002</v>
      </c>
      <c r="U18" s="44">
        <v>446.65</v>
      </c>
    </row>
    <row r="19" spans="2:21" ht="13" x14ac:dyDescent="0.25">
      <c r="B19" s="79">
        <v>1320</v>
      </c>
      <c r="C19" s="41">
        <v>68.27</v>
      </c>
      <c r="D19" s="42">
        <v>73.19</v>
      </c>
      <c r="E19" s="42">
        <v>80.64</v>
      </c>
      <c r="F19" s="42">
        <v>85.61</v>
      </c>
      <c r="G19" s="44">
        <v>116.64</v>
      </c>
      <c r="H19" s="6"/>
      <c r="I19" s="79">
        <v>1320</v>
      </c>
      <c r="J19" s="41">
        <v>155.11000000000001</v>
      </c>
      <c r="K19" s="42">
        <v>168.73</v>
      </c>
      <c r="L19" s="42">
        <v>182.38</v>
      </c>
      <c r="M19" s="42">
        <v>197.28</v>
      </c>
      <c r="N19" s="44">
        <v>250.65</v>
      </c>
      <c r="O19" s="6"/>
      <c r="P19" s="79">
        <v>1320</v>
      </c>
      <c r="Q19" s="41">
        <v>240.72</v>
      </c>
      <c r="R19" s="42">
        <v>271.72000000000003</v>
      </c>
      <c r="S19" s="42">
        <v>290.33</v>
      </c>
      <c r="T19" s="42">
        <v>315.13</v>
      </c>
      <c r="U19" s="44">
        <v>477.66</v>
      </c>
    </row>
    <row r="20" spans="2:21" ht="13" x14ac:dyDescent="0.25">
      <c r="B20" s="79">
        <v>1400</v>
      </c>
      <c r="C20" s="41">
        <v>71.97</v>
      </c>
      <c r="D20" s="42">
        <v>76.91</v>
      </c>
      <c r="E20" s="42">
        <v>84.4</v>
      </c>
      <c r="F20" s="42">
        <v>90.57</v>
      </c>
      <c r="G20" s="44">
        <v>122.8</v>
      </c>
      <c r="H20" s="6"/>
      <c r="I20" s="79">
        <v>1400</v>
      </c>
      <c r="J20" s="41">
        <v>167.51</v>
      </c>
      <c r="K20" s="42">
        <v>182.38</v>
      </c>
      <c r="L20" s="42">
        <v>196.05</v>
      </c>
      <c r="M20" s="42">
        <v>209.68</v>
      </c>
      <c r="N20" s="44">
        <v>268.01</v>
      </c>
      <c r="O20" s="6"/>
      <c r="P20" s="79">
        <v>1400</v>
      </c>
      <c r="Q20" s="41">
        <v>250.65</v>
      </c>
      <c r="R20" s="42">
        <v>284.13</v>
      </c>
      <c r="S20" s="42">
        <v>303.95999999999998</v>
      </c>
      <c r="T20" s="42">
        <v>331.26</v>
      </c>
      <c r="U20" s="44">
        <v>502.51</v>
      </c>
    </row>
    <row r="21" spans="2:21" ht="13" x14ac:dyDescent="0.25">
      <c r="B21" s="79">
        <v>1600</v>
      </c>
      <c r="C21" s="41">
        <v>80.64</v>
      </c>
      <c r="D21" s="42">
        <v>84.4</v>
      </c>
      <c r="E21" s="42">
        <v>94.31</v>
      </c>
      <c r="F21" s="42">
        <v>100.52</v>
      </c>
      <c r="G21" s="44">
        <v>137.72</v>
      </c>
      <c r="H21" s="6"/>
      <c r="I21" s="79">
        <v>1600</v>
      </c>
      <c r="J21" s="41">
        <v>179.9</v>
      </c>
      <c r="K21" s="42">
        <v>197.28</v>
      </c>
      <c r="L21" s="42">
        <v>217.15</v>
      </c>
      <c r="M21" s="42">
        <v>234.49</v>
      </c>
      <c r="N21" s="44">
        <v>301.51</v>
      </c>
      <c r="O21" s="6"/>
      <c r="P21" s="79">
        <v>1600</v>
      </c>
      <c r="Q21" s="41">
        <v>275.44</v>
      </c>
      <c r="R21" s="42">
        <v>313.92</v>
      </c>
      <c r="S21" s="42">
        <v>338.69</v>
      </c>
      <c r="T21" s="42">
        <v>368.52</v>
      </c>
      <c r="U21" s="44">
        <v>563.29</v>
      </c>
    </row>
    <row r="22" spans="2:21" ht="13" x14ac:dyDescent="0.25">
      <c r="B22" s="79">
        <v>1800</v>
      </c>
      <c r="C22" s="41">
        <v>88.09</v>
      </c>
      <c r="D22" s="42">
        <v>93.03</v>
      </c>
      <c r="E22" s="42">
        <v>102.97</v>
      </c>
      <c r="F22" s="42">
        <v>110.44</v>
      </c>
      <c r="G22" s="44">
        <v>152.61000000000001</v>
      </c>
      <c r="H22" s="6"/>
      <c r="I22" s="79">
        <v>1800</v>
      </c>
      <c r="J22" s="41">
        <v>199.75</v>
      </c>
      <c r="K22" s="42">
        <v>217.15</v>
      </c>
      <c r="L22" s="42">
        <v>239.45</v>
      </c>
      <c r="M22" s="42">
        <v>259.3</v>
      </c>
      <c r="N22" s="44">
        <v>333.75</v>
      </c>
      <c r="O22" s="6"/>
      <c r="P22" s="79">
        <v>1800</v>
      </c>
      <c r="Q22" s="41">
        <v>300.25</v>
      </c>
      <c r="R22" s="42">
        <v>343.68</v>
      </c>
      <c r="S22" s="42">
        <v>370.98</v>
      </c>
      <c r="T22" s="42">
        <v>405.69</v>
      </c>
      <c r="U22" s="44">
        <v>622.85</v>
      </c>
    </row>
    <row r="23" spans="2:21" ht="13" x14ac:dyDescent="0.25">
      <c r="B23" s="79">
        <v>2000</v>
      </c>
      <c r="C23" s="41">
        <v>95.56</v>
      </c>
      <c r="D23" s="42">
        <v>101.74</v>
      </c>
      <c r="E23" s="42">
        <v>112.89</v>
      </c>
      <c r="F23" s="42">
        <v>120.35</v>
      </c>
      <c r="G23" s="44">
        <v>167.51</v>
      </c>
      <c r="H23" s="6"/>
      <c r="I23" s="79">
        <v>2000</v>
      </c>
      <c r="J23" s="41">
        <v>218.38</v>
      </c>
      <c r="K23" s="42">
        <v>238.21</v>
      </c>
      <c r="L23" s="42">
        <v>263.02999999999997</v>
      </c>
      <c r="M23" s="42">
        <v>284.13</v>
      </c>
      <c r="N23" s="44">
        <v>367.25</v>
      </c>
      <c r="O23" s="6"/>
      <c r="P23" s="79">
        <v>2000</v>
      </c>
      <c r="Q23" s="41">
        <v>325.08</v>
      </c>
      <c r="R23" s="42">
        <v>373.46</v>
      </c>
      <c r="S23" s="42">
        <v>411.88</v>
      </c>
      <c r="T23" s="42">
        <v>442.94</v>
      </c>
      <c r="U23" s="44">
        <v>683.63</v>
      </c>
    </row>
    <row r="24" spans="2:21" ht="13" x14ac:dyDescent="0.25">
      <c r="B24" s="79">
        <v>2200</v>
      </c>
      <c r="C24" s="41">
        <v>101.74</v>
      </c>
      <c r="D24" s="42">
        <v>110.44</v>
      </c>
      <c r="E24" s="42">
        <v>121.58</v>
      </c>
      <c r="F24" s="42">
        <v>131.52000000000001</v>
      </c>
      <c r="G24" s="44">
        <v>179.9</v>
      </c>
      <c r="H24" s="6"/>
      <c r="I24" s="79">
        <v>2200</v>
      </c>
      <c r="J24" s="41">
        <v>233.26</v>
      </c>
      <c r="K24" s="42">
        <v>254.36</v>
      </c>
      <c r="L24" s="42">
        <v>282.91000000000003</v>
      </c>
      <c r="M24" s="42">
        <v>305.20999999999998</v>
      </c>
      <c r="N24" s="44">
        <v>393.32</v>
      </c>
      <c r="O24" s="6"/>
      <c r="P24" s="79">
        <v>2200</v>
      </c>
      <c r="Q24" s="41">
        <v>353.6</v>
      </c>
      <c r="R24" s="42">
        <v>395.77</v>
      </c>
      <c r="S24" s="42">
        <v>435.49</v>
      </c>
      <c r="T24" s="42">
        <v>478.91</v>
      </c>
      <c r="U24" s="44">
        <v>736.99</v>
      </c>
    </row>
    <row r="25" spans="2:21" ht="13" x14ac:dyDescent="0.25">
      <c r="B25" s="79">
        <v>2400</v>
      </c>
      <c r="C25" s="41">
        <v>107.92</v>
      </c>
      <c r="D25" s="42">
        <v>119.12</v>
      </c>
      <c r="E25" s="42">
        <v>131.52000000000001</v>
      </c>
      <c r="F25" s="42">
        <v>142.66999999999999</v>
      </c>
      <c r="G25" s="44">
        <v>192.31</v>
      </c>
      <c r="H25" s="6"/>
      <c r="I25" s="79">
        <v>2400</v>
      </c>
      <c r="J25" s="41">
        <v>246.89</v>
      </c>
      <c r="K25" s="42">
        <v>269.25</v>
      </c>
      <c r="L25" s="42">
        <v>297.79000000000002</v>
      </c>
      <c r="M25" s="42">
        <v>326.35000000000002</v>
      </c>
      <c r="N25" s="44">
        <v>415.66</v>
      </c>
      <c r="O25" s="6"/>
      <c r="P25" s="79">
        <v>2400</v>
      </c>
      <c r="Q25" s="41">
        <v>375.93</v>
      </c>
      <c r="R25" s="42">
        <v>424.32</v>
      </c>
      <c r="S25" s="42">
        <v>466.51</v>
      </c>
      <c r="T25" s="42">
        <v>517.39</v>
      </c>
      <c r="U25" s="44">
        <v>795.29</v>
      </c>
    </row>
    <row r="26" spans="2:21" ht="13" x14ac:dyDescent="0.25">
      <c r="B26" s="79">
        <v>2600</v>
      </c>
      <c r="C26" s="41">
        <v>120.35</v>
      </c>
      <c r="D26" s="42">
        <v>127.78</v>
      </c>
      <c r="E26" s="42">
        <v>142.66999999999999</v>
      </c>
      <c r="F26" s="42">
        <v>151.34</v>
      </c>
      <c r="G26" s="44">
        <v>212.17</v>
      </c>
      <c r="H26" s="6"/>
      <c r="I26" s="79">
        <v>2600</v>
      </c>
      <c r="J26" s="41">
        <v>275.44</v>
      </c>
      <c r="K26" s="42">
        <v>300.25</v>
      </c>
      <c r="L26" s="42">
        <v>332.51</v>
      </c>
      <c r="M26" s="42">
        <v>358.58</v>
      </c>
      <c r="N26" s="44">
        <v>465.26</v>
      </c>
      <c r="O26" s="6"/>
      <c r="P26" s="79">
        <v>2600</v>
      </c>
      <c r="Q26" s="41">
        <v>400.76</v>
      </c>
      <c r="R26" s="42">
        <v>462.77</v>
      </c>
      <c r="S26" s="42">
        <v>503.75</v>
      </c>
      <c r="T26" s="42">
        <v>552.12</v>
      </c>
      <c r="U26" s="44">
        <v>863.56</v>
      </c>
    </row>
    <row r="27" spans="2:21" ht="13" x14ac:dyDescent="0.25">
      <c r="B27" s="79">
        <v>2800</v>
      </c>
      <c r="C27" s="41">
        <v>127.78</v>
      </c>
      <c r="D27" s="42">
        <v>135.22</v>
      </c>
      <c r="E27" s="42">
        <v>152.61000000000001</v>
      </c>
      <c r="F27" s="42">
        <v>161.30000000000001</v>
      </c>
      <c r="G27" s="44">
        <v>225.82</v>
      </c>
      <c r="H27" s="6"/>
      <c r="I27" s="79">
        <v>2800</v>
      </c>
      <c r="J27" s="41">
        <v>294.04000000000002</v>
      </c>
      <c r="K27" s="42">
        <v>321.37</v>
      </c>
      <c r="L27" s="42">
        <v>353.6</v>
      </c>
      <c r="M27" s="42">
        <v>383.42</v>
      </c>
      <c r="N27" s="44">
        <v>497.5</v>
      </c>
      <c r="O27" s="6"/>
      <c r="P27" s="79">
        <v>2800</v>
      </c>
      <c r="Q27" s="41">
        <v>425.57</v>
      </c>
      <c r="R27" s="42">
        <v>491.32</v>
      </c>
      <c r="S27" s="42">
        <v>534.76</v>
      </c>
      <c r="T27" s="42">
        <v>590.6</v>
      </c>
      <c r="U27" s="44">
        <v>919.38</v>
      </c>
    </row>
    <row r="28" spans="2:21" ht="13.5" thickBot="1" x14ac:dyDescent="0.3">
      <c r="B28" s="80">
        <v>3000</v>
      </c>
      <c r="C28" s="45">
        <v>136.47</v>
      </c>
      <c r="D28" s="46">
        <v>145.19</v>
      </c>
      <c r="E28" s="46">
        <v>162.53</v>
      </c>
      <c r="F28" s="46">
        <v>172.46</v>
      </c>
      <c r="G28" s="47">
        <v>241.94</v>
      </c>
      <c r="H28" s="6"/>
      <c r="I28" s="80">
        <v>3000</v>
      </c>
      <c r="J28" s="45">
        <v>312.66000000000003</v>
      </c>
      <c r="K28" s="46">
        <v>342.46</v>
      </c>
      <c r="L28" s="46">
        <v>378.42</v>
      </c>
      <c r="M28" s="46">
        <v>409.45</v>
      </c>
      <c r="N28" s="47">
        <v>531.03</v>
      </c>
      <c r="O28" s="6"/>
      <c r="P28" s="80">
        <v>3000</v>
      </c>
      <c r="Q28" s="45">
        <v>450.39</v>
      </c>
      <c r="R28" s="46">
        <v>521.12</v>
      </c>
      <c r="S28" s="46">
        <v>569.48</v>
      </c>
      <c r="T28" s="46">
        <v>629.04</v>
      </c>
      <c r="U28" s="47">
        <v>983.89</v>
      </c>
    </row>
    <row r="29" spans="2:21" ht="14" thickTop="1" thickBot="1" x14ac:dyDescent="0.3">
      <c r="B29" s="3"/>
      <c r="C29" s="6"/>
      <c r="D29" s="6"/>
      <c r="E29" s="6"/>
      <c r="F29" s="6"/>
      <c r="G29" s="6"/>
      <c r="H29" s="6"/>
      <c r="I29" s="12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2:21" ht="14" thickTop="1" thickBot="1" x14ac:dyDescent="0.3">
      <c r="B30" s="76" t="s">
        <v>2</v>
      </c>
      <c r="C30" s="119" t="s">
        <v>3</v>
      </c>
      <c r="D30" s="120"/>
      <c r="E30" s="120"/>
      <c r="F30" s="120"/>
      <c r="G30" s="121"/>
      <c r="H30" s="12"/>
      <c r="I30" s="85" t="s">
        <v>2</v>
      </c>
      <c r="J30" s="119" t="s">
        <v>3</v>
      </c>
      <c r="K30" s="120"/>
      <c r="L30" s="120"/>
      <c r="M30" s="120"/>
      <c r="N30" s="121"/>
      <c r="O30" s="12"/>
      <c r="P30" s="85" t="s">
        <v>2</v>
      </c>
      <c r="Q30" s="119" t="s">
        <v>3</v>
      </c>
      <c r="R30" s="120"/>
      <c r="S30" s="120"/>
      <c r="T30" s="120"/>
      <c r="U30" s="121"/>
    </row>
    <row r="31" spans="2:21" ht="14" thickTop="1" thickBot="1" x14ac:dyDescent="0.3">
      <c r="B31" s="25" t="s">
        <v>33</v>
      </c>
      <c r="C31" s="86">
        <v>300</v>
      </c>
      <c r="D31" s="87">
        <v>400</v>
      </c>
      <c r="E31" s="87">
        <v>500</v>
      </c>
      <c r="F31" s="87">
        <v>600</v>
      </c>
      <c r="G31" s="88">
        <v>900</v>
      </c>
      <c r="H31" s="12"/>
      <c r="I31" s="26" t="s">
        <v>48</v>
      </c>
      <c r="J31" s="86">
        <v>300</v>
      </c>
      <c r="K31" s="87">
        <v>400</v>
      </c>
      <c r="L31" s="87">
        <v>500</v>
      </c>
      <c r="M31" s="87">
        <v>600</v>
      </c>
      <c r="N31" s="88">
        <v>900</v>
      </c>
      <c r="O31" s="12"/>
      <c r="P31" s="26" t="s">
        <v>49</v>
      </c>
      <c r="Q31" s="86">
        <v>300</v>
      </c>
      <c r="R31" s="87">
        <v>400</v>
      </c>
      <c r="S31" s="87">
        <v>500</v>
      </c>
      <c r="T31" s="87">
        <v>600</v>
      </c>
      <c r="U31" s="88">
        <v>900</v>
      </c>
    </row>
    <row r="32" spans="2:21" ht="13.5" thickTop="1" x14ac:dyDescent="0.25">
      <c r="B32" s="78">
        <v>400</v>
      </c>
      <c r="C32" s="39">
        <v>67</v>
      </c>
      <c r="D32" s="40">
        <v>69.5</v>
      </c>
      <c r="E32" s="40">
        <v>71.97</v>
      </c>
      <c r="F32" s="40">
        <v>74.44</v>
      </c>
      <c r="G32" s="43">
        <v>83.14</v>
      </c>
      <c r="H32" s="6"/>
      <c r="I32" s="78">
        <v>400</v>
      </c>
      <c r="J32" s="39">
        <v>101.74</v>
      </c>
      <c r="K32" s="40">
        <v>109.19</v>
      </c>
      <c r="L32" s="40">
        <v>112.89</v>
      </c>
      <c r="M32" s="40">
        <v>119.12</v>
      </c>
      <c r="N32" s="43">
        <v>137.72</v>
      </c>
      <c r="O32" s="6"/>
      <c r="P32" s="78">
        <v>400</v>
      </c>
      <c r="Q32" s="39">
        <v>160.07</v>
      </c>
      <c r="R32" s="40">
        <v>168.73</v>
      </c>
      <c r="S32" s="40">
        <v>169.97</v>
      </c>
      <c r="T32" s="40">
        <v>177.42</v>
      </c>
      <c r="U32" s="43">
        <v>239.45</v>
      </c>
    </row>
    <row r="33" spans="2:21" ht="13" x14ac:dyDescent="0.25">
      <c r="B33" s="79">
        <v>520</v>
      </c>
      <c r="C33" s="41">
        <v>70.72</v>
      </c>
      <c r="D33" s="42">
        <v>73.19</v>
      </c>
      <c r="E33" s="42">
        <v>75.67</v>
      </c>
      <c r="F33" s="42">
        <v>79.44</v>
      </c>
      <c r="G33" s="44">
        <v>90.57</v>
      </c>
      <c r="H33" s="6"/>
      <c r="I33" s="79">
        <v>520</v>
      </c>
      <c r="J33" s="41">
        <v>110.44</v>
      </c>
      <c r="K33" s="42">
        <v>120.35</v>
      </c>
      <c r="L33" s="42">
        <v>124.09</v>
      </c>
      <c r="M33" s="42">
        <v>131.52000000000001</v>
      </c>
      <c r="N33" s="44">
        <v>153.82</v>
      </c>
      <c r="O33" s="6"/>
      <c r="P33" s="79">
        <v>520</v>
      </c>
      <c r="Q33" s="41">
        <v>172.46</v>
      </c>
      <c r="R33" s="42">
        <v>183.63</v>
      </c>
      <c r="S33" s="42">
        <v>186.11</v>
      </c>
      <c r="T33" s="42">
        <v>194.77</v>
      </c>
      <c r="U33" s="44">
        <v>268.01</v>
      </c>
    </row>
    <row r="34" spans="2:21" ht="13" x14ac:dyDescent="0.25">
      <c r="B34" s="79">
        <v>600</v>
      </c>
      <c r="C34" s="41">
        <v>74.44</v>
      </c>
      <c r="D34" s="42">
        <v>76.91</v>
      </c>
      <c r="E34" s="42">
        <v>80.64</v>
      </c>
      <c r="F34" s="42">
        <v>84.4</v>
      </c>
      <c r="G34" s="44">
        <v>96.76</v>
      </c>
      <c r="H34" s="6"/>
      <c r="I34" s="79">
        <v>600</v>
      </c>
      <c r="J34" s="41">
        <v>119.12</v>
      </c>
      <c r="K34" s="42">
        <v>131.52000000000001</v>
      </c>
      <c r="L34" s="42">
        <v>135.22</v>
      </c>
      <c r="M34" s="42">
        <v>143.91</v>
      </c>
      <c r="N34" s="44">
        <v>168.73</v>
      </c>
      <c r="O34" s="6"/>
      <c r="P34" s="79">
        <v>600</v>
      </c>
      <c r="Q34" s="41">
        <v>184.87</v>
      </c>
      <c r="R34" s="42">
        <v>198.52</v>
      </c>
      <c r="S34" s="42">
        <v>202.25</v>
      </c>
      <c r="T34" s="42">
        <v>213.4</v>
      </c>
      <c r="U34" s="44">
        <v>297.79000000000002</v>
      </c>
    </row>
    <row r="35" spans="2:21" ht="13" x14ac:dyDescent="0.25">
      <c r="B35" s="79">
        <v>720</v>
      </c>
      <c r="C35" s="41">
        <v>78.13</v>
      </c>
      <c r="D35" s="42">
        <v>81.88</v>
      </c>
      <c r="E35" s="42">
        <v>85.61</v>
      </c>
      <c r="F35" s="42">
        <v>89.34</v>
      </c>
      <c r="G35" s="44">
        <v>104.23</v>
      </c>
      <c r="H35" s="6"/>
      <c r="I35" s="79">
        <v>720</v>
      </c>
      <c r="J35" s="41">
        <v>129.06</v>
      </c>
      <c r="K35" s="42">
        <v>142.66999999999999</v>
      </c>
      <c r="L35" s="42">
        <v>146.4</v>
      </c>
      <c r="M35" s="42">
        <v>155.11000000000001</v>
      </c>
      <c r="N35" s="44">
        <v>184.87</v>
      </c>
      <c r="O35" s="6"/>
      <c r="P35" s="79">
        <v>720</v>
      </c>
      <c r="Q35" s="41">
        <v>197.28</v>
      </c>
      <c r="R35" s="42">
        <v>214.63</v>
      </c>
      <c r="S35" s="42">
        <v>218.38</v>
      </c>
      <c r="T35" s="42">
        <v>230.78</v>
      </c>
      <c r="U35" s="44">
        <v>327.57</v>
      </c>
    </row>
    <row r="36" spans="2:21" ht="13" x14ac:dyDescent="0.25">
      <c r="B36" s="79">
        <v>800</v>
      </c>
      <c r="C36" s="41">
        <v>83.14</v>
      </c>
      <c r="D36" s="42">
        <v>85.61</v>
      </c>
      <c r="E36" s="42">
        <v>90.57</v>
      </c>
      <c r="F36" s="42">
        <v>93.03</v>
      </c>
      <c r="G36" s="44">
        <v>111.65</v>
      </c>
      <c r="H36" s="6"/>
      <c r="I36" s="79">
        <v>800</v>
      </c>
      <c r="J36" s="41">
        <v>137.72</v>
      </c>
      <c r="K36" s="42">
        <v>152.61000000000001</v>
      </c>
      <c r="L36" s="42">
        <v>157.6</v>
      </c>
      <c r="M36" s="42">
        <v>167.51</v>
      </c>
      <c r="N36" s="44">
        <v>200.99</v>
      </c>
      <c r="O36" s="6"/>
      <c r="P36" s="79">
        <v>800</v>
      </c>
      <c r="Q36" s="41">
        <v>210.93</v>
      </c>
      <c r="R36" s="42">
        <v>229.54</v>
      </c>
      <c r="S36" s="42">
        <v>234.49</v>
      </c>
      <c r="T36" s="42">
        <v>248.16</v>
      </c>
      <c r="U36" s="44">
        <v>356.09</v>
      </c>
    </row>
    <row r="37" spans="2:21" ht="13" x14ac:dyDescent="0.25">
      <c r="B37" s="79">
        <v>920</v>
      </c>
      <c r="C37" s="41">
        <v>85.61</v>
      </c>
      <c r="D37" s="42">
        <v>90.57</v>
      </c>
      <c r="E37" s="42">
        <v>94.31</v>
      </c>
      <c r="F37" s="42">
        <v>99.27</v>
      </c>
      <c r="G37" s="44">
        <v>119.12</v>
      </c>
      <c r="H37" s="6"/>
      <c r="I37" s="79">
        <v>920</v>
      </c>
      <c r="J37" s="41">
        <v>147.63</v>
      </c>
      <c r="K37" s="42">
        <v>163.76</v>
      </c>
      <c r="L37" s="42">
        <v>167.51</v>
      </c>
      <c r="M37" s="42">
        <v>178.65</v>
      </c>
      <c r="N37" s="44">
        <v>215.88</v>
      </c>
      <c r="O37" s="6"/>
      <c r="P37" s="79">
        <v>920</v>
      </c>
      <c r="Q37" s="41">
        <v>223.32</v>
      </c>
      <c r="R37" s="42">
        <v>244.42</v>
      </c>
      <c r="S37" s="42">
        <v>249.37</v>
      </c>
      <c r="T37" s="42">
        <v>266.76</v>
      </c>
      <c r="U37" s="44">
        <v>385.87</v>
      </c>
    </row>
    <row r="38" spans="2:21" ht="13" x14ac:dyDescent="0.25">
      <c r="B38" s="79">
        <v>1000</v>
      </c>
      <c r="C38" s="41">
        <v>90.57</v>
      </c>
      <c r="D38" s="42">
        <v>94.31</v>
      </c>
      <c r="E38" s="42">
        <v>99.27</v>
      </c>
      <c r="F38" s="42">
        <v>104.23</v>
      </c>
      <c r="G38" s="44">
        <v>126.58</v>
      </c>
      <c r="H38" s="6"/>
      <c r="I38" s="79">
        <v>1000</v>
      </c>
      <c r="J38" s="41">
        <v>156.35</v>
      </c>
      <c r="K38" s="42">
        <v>173.67</v>
      </c>
      <c r="L38" s="42">
        <v>178.65</v>
      </c>
      <c r="M38" s="42">
        <v>191.08</v>
      </c>
      <c r="N38" s="44">
        <v>232.01</v>
      </c>
      <c r="O38" s="6"/>
      <c r="P38" s="79">
        <v>1000</v>
      </c>
      <c r="Q38" s="41">
        <v>235.75</v>
      </c>
      <c r="R38" s="42">
        <v>259.3</v>
      </c>
      <c r="S38" s="42">
        <v>265.49</v>
      </c>
      <c r="T38" s="42">
        <v>284.13</v>
      </c>
      <c r="U38" s="44">
        <v>414.43</v>
      </c>
    </row>
    <row r="39" spans="2:21" ht="13" x14ac:dyDescent="0.25">
      <c r="B39" s="79">
        <v>1120</v>
      </c>
      <c r="C39" s="41">
        <v>94.31</v>
      </c>
      <c r="D39" s="42">
        <v>98.02</v>
      </c>
      <c r="E39" s="42">
        <v>102.97</v>
      </c>
      <c r="F39" s="42">
        <v>107.92</v>
      </c>
      <c r="G39" s="44">
        <v>130.29</v>
      </c>
      <c r="H39" s="6"/>
      <c r="I39" s="79">
        <v>1120</v>
      </c>
      <c r="J39" s="41">
        <v>166.24</v>
      </c>
      <c r="K39" s="42">
        <v>183.63</v>
      </c>
      <c r="L39" s="42">
        <v>187.36</v>
      </c>
      <c r="M39" s="42">
        <v>200.99</v>
      </c>
      <c r="N39" s="44">
        <v>241.94</v>
      </c>
      <c r="O39" s="6"/>
      <c r="P39" s="79">
        <v>1120</v>
      </c>
      <c r="Q39" s="41">
        <v>249.37</v>
      </c>
      <c r="R39" s="42">
        <v>274.19</v>
      </c>
      <c r="S39" s="42">
        <v>281.62</v>
      </c>
      <c r="T39" s="42">
        <v>301.51</v>
      </c>
      <c r="U39" s="44">
        <v>444.2</v>
      </c>
    </row>
    <row r="40" spans="2:21" ht="13" x14ac:dyDescent="0.25">
      <c r="B40" s="79">
        <v>1200</v>
      </c>
      <c r="C40" s="41">
        <v>98.02</v>
      </c>
      <c r="D40" s="42">
        <v>102.97</v>
      </c>
      <c r="E40" s="42">
        <v>107.92</v>
      </c>
      <c r="F40" s="42">
        <v>114.17</v>
      </c>
      <c r="G40" s="44">
        <v>141.46</v>
      </c>
      <c r="H40" s="6"/>
      <c r="I40" s="79">
        <v>1200</v>
      </c>
      <c r="J40" s="41">
        <v>174.95</v>
      </c>
      <c r="K40" s="42">
        <v>194.77</v>
      </c>
      <c r="L40" s="42">
        <v>200.99</v>
      </c>
      <c r="M40" s="42">
        <v>214.63</v>
      </c>
      <c r="N40" s="44">
        <v>263.02999999999997</v>
      </c>
      <c r="O40" s="6"/>
      <c r="P40" s="79">
        <v>1200</v>
      </c>
      <c r="Q40" s="41">
        <v>261.77999999999997</v>
      </c>
      <c r="R40" s="42">
        <v>289.08</v>
      </c>
      <c r="S40" s="42">
        <v>296.55</v>
      </c>
      <c r="T40" s="42">
        <v>318.86</v>
      </c>
      <c r="U40" s="44">
        <v>473.97</v>
      </c>
    </row>
    <row r="41" spans="2:21" ht="13" x14ac:dyDescent="0.25">
      <c r="B41" s="79">
        <v>1320</v>
      </c>
      <c r="C41" s="41">
        <v>101.74</v>
      </c>
      <c r="D41" s="42">
        <v>106.68</v>
      </c>
      <c r="E41" s="42">
        <v>112.89</v>
      </c>
      <c r="F41" s="42">
        <v>119.12</v>
      </c>
      <c r="G41" s="44">
        <v>148.86000000000001</v>
      </c>
      <c r="H41" s="6"/>
      <c r="I41" s="79">
        <v>1320</v>
      </c>
      <c r="J41" s="41">
        <v>184.87</v>
      </c>
      <c r="K41" s="42">
        <v>208.41</v>
      </c>
      <c r="L41" s="42">
        <v>212.17</v>
      </c>
      <c r="M41" s="42">
        <v>228.29</v>
      </c>
      <c r="N41" s="44">
        <v>280.38</v>
      </c>
      <c r="O41" s="6"/>
      <c r="P41" s="79">
        <v>1320</v>
      </c>
      <c r="Q41" s="41">
        <v>275.44</v>
      </c>
      <c r="R41" s="42">
        <v>305.20999999999998</v>
      </c>
      <c r="S41" s="42">
        <v>313.92</v>
      </c>
      <c r="T41" s="42">
        <v>337.48</v>
      </c>
      <c r="U41" s="44">
        <v>502.51</v>
      </c>
    </row>
    <row r="42" spans="2:21" ht="13" x14ac:dyDescent="0.25">
      <c r="B42" s="79">
        <v>1400</v>
      </c>
      <c r="C42" s="41">
        <v>105.46</v>
      </c>
      <c r="D42" s="42">
        <v>111.65</v>
      </c>
      <c r="E42" s="42">
        <v>117.85</v>
      </c>
      <c r="F42" s="42">
        <v>122.8</v>
      </c>
      <c r="G42" s="44">
        <v>156.35</v>
      </c>
      <c r="H42" s="6"/>
      <c r="I42" s="79">
        <v>1400</v>
      </c>
      <c r="J42" s="41">
        <v>193.55</v>
      </c>
      <c r="K42" s="42">
        <v>217.15</v>
      </c>
      <c r="L42" s="42">
        <v>222.1</v>
      </c>
      <c r="M42" s="42">
        <v>239.45</v>
      </c>
      <c r="N42" s="44">
        <v>295.27999999999997</v>
      </c>
      <c r="O42" s="6"/>
      <c r="P42" s="79">
        <v>1400</v>
      </c>
      <c r="Q42" s="41">
        <v>286.62</v>
      </c>
      <c r="R42" s="42">
        <v>318.86</v>
      </c>
      <c r="S42" s="42">
        <v>328.8</v>
      </c>
      <c r="T42" s="42">
        <v>354.87</v>
      </c>
      <c r="U42" s="44">
        <v>531.03</v>
      </c>
    </row>
    <row r="43" spans="2:21" ht="13" x14ac:dyDescent="0.25">
      <c r="B43" s="79">
        <v>1600</v>
      </c>
      <c r="C43" s="41">
        <v>112.89</v>
      </c>
      <c r="D43" s="42">
        <v>120.35</v>
      </c>
      <c r="E43" s="42">
        <v>126.58</v>
      </c>
      <c r="F43" s="42">
        <v>133.97999999999999</v>
      </c>
      <c r="G43" s="44">
        <v>169.97</v>
      </c>
      <c r="H43" s="6"/>
      <c r="I43" s="79">
        <v>1600</v>
      </c>
      <c r="J43" s="41">
        <v>212.17</v>
      </c>
      <c r="K43" s="42">
        <v>238.21</v>
      </c>
      <c r="L43" s="42">
        <v>244.42</v>
      </c>
      <c r="M43" s="42">
        <v>263.02999999999997</v>
      </c>
      <c r="N43" s="44">
        <v>325.08</v>
      </c>
      <c r="O43" s="6"/>
      <c r="P43" s="79">
        <v>1600</v>
      </c>
      <c r="Q43" s="41">
        <v>312.66000000000003</v>
      </c>
      <c r="R43" s="42">
        <v>349.86</v>
      </c>
      <c r="S43" s="42">
        <v>359.82</v>
      </c>
      <c r="T43" s="42">
        <v>390.82</v>
      </c>
      <c r="U43" s="44">
        <v>590.6</v>
      </c>
    </row>
    <row r="44" spans="2:21" ht="13" x14ac:dyDescent="0.25">
      <c r="B44" s="79">
        <v>1800</v>
      </c>
      <c r="C44" s="41">
        <v>121.58</v>
      </c>
      <c r="D44" s="42">
        <v>129.06</v>
      </c>
      <c r="E44" s="42">
        <v>136.47</v>
      </c>
      <c r="F44" s="42">
        <v>143.91</v>
      </c>
      <c r="G44" s="44">
        <v>184.87</v>
      </c>
      <c r="H44" s="6"/>
      <c r="I44" s="79">
        <v>1800</v>
      </c>
      <c r="J44" s="41">
        <v>230.78</v>
      </c>
      <c r="K44" s="42">
        <v>259.3</v>
      </c>
      <c r="L44" s="42">
        <v>266.76</v>
      </c>
      <c r="M44" s="42">
        <v>287.85000000000002</v>
      </c>
      <c r="N44" s="44">
        <v>358.58</v>
      </c>
      <c r="O44" s="6"/>
      <c r="P44" s="79">
        <v>1800</v>
      </c>
      <c r="Q44" s="41">
        <v>338.69</v>
      </c>
      <c r="R44" s="42">
        <v>379.66</v>
      </c>
      <c r="S44" s="42">
        <v>392.04</v>
      </c>
      <c r="T44" s="42">
        <v>426.78</v>
      </c>
      <c r="U44" s="44">
        <v>648.88</v>
      </c>
    </row>
    <row r="45" spans="2:21" ht="13" x14ac:dyDescent="0.25">
      <c r="B45" s="79">
        <v>2000</v>
      </c>
      <c r="C45" s="41">
        <v>129.06</v>
      </c>
      <c r="D45" s="42">
        <v>137.72</v>
      </c>
      <c r="E45" s="42">
        <v>146.4</v>
      </c>
      <c r="F45" s="42">
        <v>153.82</v>
      </c>
      <c r="G45" s="44">
        <v>199.75</v>
      </c>
      <c r="H45" s="6"/>
      <c r="I45" s="79">
        <v>2000</v>
      </c>
      <c r="J45" s="41">
        <v>248.16</v>
      </c>
      <c r="K45" s="42">
        <v>280.38</v>
      </c>
      <c r="L45" s="42">
        <v>287.85000000000002</v>
      </c>
      <c r="M45" s="42">
        <v>311.45</v>
      </c>
      <c r="N45" s="44">
        <v>388.36</v>
      </c>
      <c r="O45" s="6"/>
      <c r="P45" s="79">
        <v>2000</v>
      </c>
      <c r="Q45" s="41">
        <v>363.54</v>
      </c>
      <c r="R45" s="42">
        <v>409.45</v>
      </c>
      <c r="S45" s="42">
        <v>423.08</v>
      </c>
      <c r="T45" s="42">
        <v>461.55</v>
      </c>
      <c r="U45" s="44">
        <v>707.2</v>
      </c>
    </row>
    <row r="46" spans="2:21" ht="13" x14ac:dyDescent="0.25">
      <c r="B46" s="79">
        <v>2200</v>
      </c>
      <c r="C46" s="41">
        <v>135.22</v>
      </c>
      <c r="D46" s="42">
        <v>143.91</v>
      </c>
      <c r="E46" s="42">
        <v>153.82</v>
      </c>
      <c r="F46" s="42">
        <v>160.07</v>
      </c>
      <c r="G46" s="44">
        <v>212.17</v>
      </c>
      <c r="H46" s="6"/>
      <c r="I46" s="79">
        <v>2200</v>
      </c>
      <c r="J46" s="41">
        <v>265.49</v>
      </c>
      <c r="K46" s="42">
        <v>299.01</v>
      </c>
      <c r="L46" s="42">
        <v>306.47000000000003</v>
      </c>
      <c r="M46" s="42">
        <v>332.51</v>
      </c>
      <c r="N46" s="44">
        <v>414.43</v>
      </c>
      <c r="O46" s="6"/>
      <c r="P46" s="79">
        <v>2200</v>
      </c>
      <c r="Q46" s="41">
        <v>383.42</v>
      </c>
      <c r="R46" s="42">
        <v>433.03</v>
      </c>
      <c r="S46" s="42">
        <v>454.1</v>
      </c>
      <c r="T46" s="42">
        <v>491.32</v>
      </c>
      <c r="U46" s="44">
        <v>755.59</v>
      </c>
    </row>
    <row r="47" spans="2:21" ht="13" x14ac:dyDescent="0.25">
      <c r="B47" s="79">
        <v>2400</v>
      </c>
      <c r="C47" s="41">
        <v>141.46</v>
      </c>
      <c r="D47" s="42">
        <v>153.82</v>
      </c>
      <c r="E47" s="42">
        <v>162.53</v>
      </c>
      <c r="F47" s="42">
        <v>172.46</v>
      </c>
      <c r="G47" s="44">
        <v>227.05</v>
      </c>
      <c r="H47" s="6"/>
      <c r="I47" s="79">
        <v>2400</v>
      </c>
      <c r="J47" s="41">
        <v>284.13</v>
      </c>
      <c r="K47" s="42">
        <v>317.64999999999998</v>
      </c>
      <c r="L47" s="42">
        <v>328.8</v>
      </c>
      <c r="M47" s="42">
        <v>353.6</v>
      </c>
      <c r="N47" s="44">
        <v>444.2</v>
      </c>
      <c r="O47" s="6"/>
      <c r="P47" s="79">
        <v>2400</v>
      </c>
      <c r="Q47" s="41">
        <v>410.67</v>
      </c>
      <c r="R47" s="42">
        <v>464.03</v>
      </c>
      <c r="S47" s="42">
        <v>497.5</v>
      </c>
      <c r="T47" s="42">
        <v>527.29</v>
      </c>
      <c r="U47" s="44">
        <v>815.13</v>
      </c>
    </row>
    <row r="48" spans="2:21" ht="13" x14ac:dyDescent="0.25">
      <c r="B48" s="79">
        <v>2600</v>
      </c>
      <c r="C48" s="41">
        <v>152.61000000000001</v>
      </c>
      <c r="D48" s="42">
        <v>162.53</v>
      </c>
      <c r="E48" s="42">
        <v>173.67</v>
      </c>
      <c r="F48" s="42">
        <v>183.63</v>
      </c>
      <c r="G48" s="44">
        <v>243.17</v>
      </c>
      <c r="H48" s="6"/>
      <c r="I48" s="79">
        <v>2600</v>
      </c>
      <c r="J48" s="41">
        <v>303.95999999999998</v>
      </c>
      <c r="K48" s="42">
        <v>344.91</v>
      </c>
      <c r="L48" s="42">
        <v>353.6</v>
      </c>
      <c r="M48" s="42">
        <v>383.42</v>
      </c>
      <c r="N48" s="44">
        <v>481.37</v>
      </c>
      <c r="O48" s="6"/>
      <c r="P48" s="79">
        <v>2600</v>
      </c>
      <c r="Q48" s="41">
        <v>440.48</v>
      </c>
      <c r="R48" s="42">
        <v>500.01</v>
      </c>
      <c r="S48" s="42">
        <v>543.42999999999995</v>
      </c>
      <c r="T48" s="42">
        <v>568.23</v>
      </c>
      <c r="U48" s="44">
        <v>894.57</v>
      </c>
    </row>
    <row r="49" spans="2:21" ht="13" x14ac:dyDescent="0.25">
      <c r="B49" s="79">
        <v>2800</v>
      </c>
      <c r="C49" s="41">
        <v>158.80000000000001</v>
      </c>
      <c r="D49" s="42">
        <v>166.24</v>
      </c>
      <c r="E49" s="42">
        <v>182.38</v>
      </c>
      <c r="F49" s="42">
        <v>192.31</v>
      </c>
      <c r="G49" s="44">
        <v>258.06</v>
      </c>
      <c r="H49" s="6"/>
      <c r="I49" s="79">
        <v>2800</v>
      </c>
      <c r="J49" s="41">
        <v>321.37</v>
      </c>
      <c r="K49" s="42">
        <v>363.54</v>
      </c>
      <c r="L49" s="42">
        <v>373.46</v>
      </c>
      <c r="M49" s="42">
        <v>406.94</v>
      </c>
      <c r="N49" s="44">
        <v>516.14</v>
      </c>
      <c r="O49" s="6"/>
      <c r="P49" s="79">
        <v>2800</v>
      </c>
      <c r="Q49" s="41">
        <v>465.26</v>
      </c>
      <c r="R49" s="42">
        <v>529.82000000000005</v>
      </c>
      <c r="S49" s="42">
        <v>562.04999999999995</v>
      </c>
      <c r="T49" s="42">
        <v>601.78</v>
      </c>
      <c r="U49" s="44">
        <v>946.65</v>
      </c>
    </row>
    <row r="50" spans="2:21" ht="13.5" thickBot="1" x14ac:dyDescent="0.3">
      <c r="B50" s="80">
        <v>3000</v>
      </c>
      <c r="C50" s="45">
        <v>167.51</v>
      </c>
      <c r="D50" s="46">
        <v>169.97</v>
      </c>
      <c r="E50" s="46">
        <v>192.31</v>
      </c>
      <c r="F50" s="46">
        <v>203.47</v>
      </c>
      <c r="G50" s="47">
        <v>271.72000000000003</v>
      </c>
      <c r="H50" s="6"/>
      <c r="I50" s="80">
        <v>3000</v>
      </c>
      <c r="J50" s="45">
        <v>341.19</v>
      </c>
      <c r="K50" s="46">
        <v>388.36</v>
      </c>
      <c r="L50" s="46">
        <v>397.01</v>
      </c>
      <c r="M50" s="46">
        <v>431.77</v>
      </c>
      <c r="N50" s="47">
        <v>542.16999999999996</v>
      </c>
      <c r="O50" s="6"/>
      <c r="P50" s="80">
        <v>3000</v>
      </c>
      <c r="Q50" s="45">
        <v>491.32</v>
      </c>
      <c r="R50" s="46">
        <v>559.59</v>
      </c>
      <c r="S50" s="46">
        <v>580.67999999999995</v>
      </c>
      <c r="T50" s="46">
        <v>638.97</v>
      </c>
      <c r="U50" s="47">
        <v>1000.02</v>
      </c>
    </row>
    <row r="51" spans="2:21" ht="13.5" thickTop="1" x14ac:dyDescent="0.25">
      <c r="B51" s="17"/>
      <c r="C51" s="84"/>
      <c r="D51" s="84"/>
      <c r="E51" s="84"/>
      <c r="F51" s="84"/>
      <c r="G51" s="84"/>
      <c r="H51" s="6"/>
      <c r="I51" s="17"/>
      <c r="J51" s="84"/>
      <c r="K51" s="84"/>
      <c r="L51" s="84"/>
      <c r="M51" s="84"/>
      <c r="N51" s="84"/>
      <c r="O51" s="6"/>
      <c r="P51" s="17"/>
      <c r="Q51" s="84"/>
      <c r="R51" s="84"/>
      <c r="S51" s="84"/>
      <c r="T51" s="84"/>
      <c r="U51" s="84"/>
    </row>
    <row r="52" spans="2:21" ht="21.5" customHeight="1" x14ac:dyDescent="0.25">
      <c r="B52" s="21" t="s">
        <v>0</v>
      </c>
      <c r="R52" s="98"/>
    </row>
    <row r="53" spans="2:21" ht="12.5" customHeight="1" x14ac:dyDescent="0.25">
      <c r="B53" s="122" t="s">
        <v>80</v>
      </c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</row>
    <row r="54" spans="2:21" ht="13" x14ac:dyDescent="0.25">
      <c r="B54" s="3" t="s">
        <v>58</v>
      </c>
      <c r="C54" s="114"/>
      <c r="D54" s="114"/>
      <c r="E54" s="114"/>
      <c r="F54" s="117" t="s">
        <v>79</v>
      </c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4"/>
      <c r="S54" s="114"/>
      <c r="T54" s="123">
        <f>T4</f>
        <v>43466</v>
      </c>
      <c r="U54" s="123"/>
    </row>
    <row r="55" spans="2:21" ht="13" x14ac:dyDescent="0.25">
      <c r="F55" s="117" t="s">
        <v>83</v>
      </c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</row>
    <row r="56" spans="2:21" ht="13" x14ac:dyDescent="0.25">
      <c r="B56" s="11" t="s">
        <v>82</v>
      </c>
      <c r="U56" s="31" t="s">
        <v>54</v>
      </c>
    </row>
    <row r="57" spans="2:21" ht="13" x14ac:dyDescent="0.25">
      <c r="B57" s="3"/>
    </row>
    <row r="58" spans="2:21" ht="13" x14ac:dyDescent="0.25">
      <c r="B58" s="103" t="s">
        <v>4</v>
      </c>
      <c r="C58" s="62"/>
      <c r="D58" s="62"/>
      <c r="E58" s="62"/>
      <c r="F58" s="62"/>
      <c r="G58" s="101" t="s">
        <v>59</v>
      </c>
      <c r="H58" s="62"/>
      <c r="I58" s="103" t="s">
        <v>35</v>
      </c>
      <c r="J58" s="62"/>
      <c r="K58" s="62"/>
      <c r="L58" s="62"/>
      <c r="M58" s="62"/>
      <c r="N58" s="101" t="s">
        <v>59</v>
      </c>
      <c r="P58" s="103" t="s">
        <v>9</v>
      </c>
      <c r="R58" s="3"/>
      <c r="U58" s="102" t="s">
        <v>60</v>
      </c>
    </row>
    <row r="59" spans="2:21" x14ac:dyDescent="0.25">
      <c r="F59" s="28"/>
      <c r="P59" s="62" t="s">
        <v>34</v>
      </c>
      <c r="U59" s="65">
        <v>25</v>
      </c>
    </row>
    <row r="60" spans="2:21" ht="13" x14ac:dyDescent="0.25">
      <c r="B60" s="107" t="s">
        <v>62</v>
      </c>
      <c r="C60" s="62"/>
      <c r="D60" s="62"/>
      <c r="E60" s="62"/>
      <c r="F60" s="28"/>
      <c r="I60" s="103" t="s">
        <v>36</v>
      </c>
      <c r="P60" s="62" t="s">
        <v>10</v>
      </c>
      <c r="R60" s="3"/>
      <c r="U60" s="65">
        <v>2.83</v>
      </c>
    </row>
    <row r="61" spans="2:21" ht="13" x14ac:dyDescent="0.25">
      <c r="B61" s="108" t="s">
        <v>7</v>
      </c>
      <c r="C61" s="108"/>
      <c r="D61" s="108"/>
      <c r="E61" s="62"/>
      <c r="G61" s="66">
        <v>4.5199999999999996</v>
      </c>
      <c r="H61" s="114"/>
      <c r="I61" s="62" t="s">
        <v>38</v>
      </c>
      <c r="N61" s="48">
        <v>7.61</v>
      </c>
      <c r="O61" s="114"/>
      <c r="P61" s="62" t="s">
        <v>11</v>
      </c>
      <c r="R61" s="3"/>
      <c r="U61" s="65">
        <v>4.09</v>
      </c>
    </row>
    <row r="62" spans="2:21" x14ac:dyDescent="0.25">
      <c r="B62" s="108" t="s">
        <v>8</v>
      </c>
      <c r="C62" s="108"/>
      <c r="D62" s="108"/>
      <c r="E62" s="62"/>
      <c r="G62" s="66">
        <v>6.38</v>
      </c>
      <c r="H62" s="114"/>
      <c r="I62" s="62" t="s">
        <v>39</v>
      </c>
      <c r="N62" s="48">
        <v>8.2100000000000009</v>
      </c>
      <c r="O62" s="114"/>
      <c r="P62" s="62"/>
      <c r="Q62" s="111"/>
      <c r="R62" s="111"/>
      <c r="U62" s="112"/>
    </row>
    <row r="63" spans="2:21" x14ac:dyDescent="0.25">
      <c r="B63" s="62"/>
      <c r="C63" s="62"/>
      <c r="D63" s="62"/>
      <c r="E63" s="62"/>
      <c r="G63" s="67"/>
      <c r="H63" s="114"/>
      <c r="I63" s="62" t="s">
        <v>40</v>
      </c>
      <c r="N63" s="48">
        <v>8.77</v>
      </c>
      <c r="O63" s="114"/>
    </row>
    <row r="64" spans="2:21" ht="13" customHeight="1" x14ac:dyDescent="0.25">
      <c r="B64" s="107" t="s">
        <v>63</v>
      </c>
      <c r="C64" s="62"/>
      <c r="D64" s="62"/>
      <c r="E64" s="62"/>
      <c r="G64" s="67"/>
      <c r="I64" s="62" t="s">
        <v>41</v>
      </c>
      <c r="N64" s="48">
        <v>9.2799999999999994</v>
      </c>
      <c r="O64" s="114"/>
      <c r="P64" s="103" t="s">
        <v>75</v>
      </c>
      <c r="U64" s="103" t="s">
        <v>61</v>
      </c>
    </row>
    <row r="65" spans="2:21" x14ac:dyDescent="0.25">
      <c r="B65" s="62"/>
      <c r="C65" s="62"/>
      <c r="D65" s="62"/>
      <c r="E65" s="62"/>
      <c r="G65" s="67"/>
      <c r="I65" s="62" t="s">
        <v>42</v>
      </c>
      <c r="N65" s="48">
        <v>11.01</v>
      </c>
      <c r="O65" s="114"/>
      <c r="P65" s="103" t="s">
        <v>20</v>
      </c>
    </row>
    <row r="66" spans="2:21" x14ac:dyDescent="0.25">
      <c r="B66" s="62" t="s">
        <v>16</v>
      </c>
      <c r="C66" s="62"/>
      <c r="D66" s="62"/>
      <c r="E66" s="62"/>
      <c r="G66" s="66">
        <v>3.13</v>
      </c>
      <c r="H66" s="114"/>
      <c r="I66" s="62"/>
      <c r="P66" s="110" t="s">
        <v>21</v>
      </c>
      <c r="R66" s="2"/>
      <c r="S66" s="2"/>
      <c r="T66" s="2"/>
      <c r="U66" s="65">
        <v>16.34</v>
      </c>
    </row>
    <row r="67" spans="2:21" x14ac:dyDescent="0.25">
      <c r="B67" s="62" t="s">
        <v>17</v>
      </c>
      <c r="C67" s="62"/>
      <c r="D67" s="62"/>
      <c r="E67" s="62"/>
      <c r="G67" s="65">
        <v>4.67</v>
      </c>
      <c r="H67" s="114"/>
      <c r="I67" s="103" t="s">
        <v>37</v>
      </c>
      <c r="N67" s="7"/>
      <c r="P67" s="110" t="s">
        <v>22</v>
      </c>
      <c r="R67" s="2"/>
      <c r="S67" s="2"/>
      <c r="T67" s="2"/>
      <c r="U67" s="65">
        <v>16.34</v>
      </c>
    </row>
    <row r="68" spans="2:21" ht="13" x14ac:dyDescent="0.25">
      <c r="B68" s="62"/>
      <c r="C68" s="62"/>
      <c r="D68" s="62"/>
      <c r="E68" s="62"/>
      <c r="I68" s="62" t="s">
        <v>43</v>
      </c>
      <c r="J68" s="15"/>
      <c r="K68" s="15"/>
      <c r="L68" s="15"/>
      <c r="N68" s="48">
        <v>9.33</v>
      </c>
      <c r="O68" s="114"/>
      <c r="P68" s="110" t="s">
        <v>23</v>
      </c>
      <c r="R68" s="2"/>
      <c r="S68" s="2"/>
      <c r="T68" s="2"/>
      <c r="U68" s="65">
        <v>16.34</v>
      </c>
    </row>
    <row r="69" spans="2:21" ht="13" x14ac:dyDescent="0.25">
      <c r="B69" s="103" t="s">
        <v>64</v>
      </c>
      <c r="C69" s="62"/>
      <c r="D69" s="109"/>
      <c r="E69" s="62"/>
      <c r="G69" s="97" t="s">
        <v>65</v>
      </c>
      <c r="I69" s="62" t="s">
        <v>44</v>
      </c>
      <c r="N69" s="48">
        <v>10.11</v>
      </c>
      <c r="O69" s="114"/>
      <c r="P69" s="110" t="s">
        <v>24</v>
      </c>
      <c r="R69" s="2"/>
      <c r="S69" s="2"/>
      <c r="T69" s="2"/>
      <c r="U69" s="65">
        <v>16.34</v>
      </c>
    </row>
    <row r="70" spans="2:21" ht="15.5" x14ac:dyDescent="0.25">
      <c r="B70" s="103" t="s">
        <v>69</v>
      </c>
      <c r="I70" s="62" t="s">
        <v>45</v>
      </c>
      <c r="J70" s="30"/>
      <c r="K70" s="29"/>
      <c r="L70" s="29"/>
      <c r="N70" s="48">
        <v>10.97</v>
      </c>
      <c r="O70" s="114"/>
      <c r="P70" s="110" t="s">
        <v>25</v>
      </c>
      <c r="R70" s="2"/>
      <c r="S70" s="2"/>
      <c r="T70" s="2"/>
      <c r="U70" s="65">
        <v>16.34</v>
      </c>
    </row>
    <row r="71" spans="2:21" x14ac:dyDescent="0.25">
      <c r="B71" s="64" t="s">
        <v>72</v>
      </c>
      <c r="G71" s="68">
        <v>0.4</v>
      </c>
      <c r="I71" s="62" t="s">
        <v>46</v>
      </c>
      <c r="N71" s="48">
        <v>11.79</v>
      </c>
      <c r="O71" s="114"/>
      <c r="P71" s="110" t="s">
        <v>26</v>
      </c>
      <c r="R71" s="2"/>
      <c r="S71" s="2"/>
      <c r="T71" s="2"/>
      <c r="U71" s="65">
        <v>16.34</v>
      </c>
    </row>
    <row r="72" spans="2:21" x14ac:dyDescent="0.25">
      <c r="B72" s="64" t="s">
        <v>73</v>
      </c>
      <c r="G72" s="68">
        <v>1</v>
      </c>
      <c r="I72" s="62" t="s">
        <v>47</v>
      </c>
      <c r="N72" s="48">
        <v>14.38</v>
      </c>
      <c r="O72" s="114"/>
    </row>
    <row r="73" spans="2:21" ht="13" x14ac:dyDescent="0.25">
      <c r="B73" s="116" t="s">
        <v>66</v>
      </c>
      <c r="C73" s="116"/>
      <c r="D73" s="116"/>
      <c r="E73" s="116"/>
      <c r="F73" s="62" t="s">
        <v>67</v>
      </c>
      <c r="G73" s="15"/>
      <c r="H73" s="15"/>
      <c r="I73" s="15"/>
      <c r="J73" s="15"/>
      <c r="K73" s="15"/>
      <c r="L73" s="15"/>
      <c r="M73" s="15"/>
      <c r="N73" s="15"/>
      <c r="O73" s="15"/>
      <c r="P73" s="69" t="s">
        <v>76</v>
      </c>
    </row>
    <row r="74" spans="2:21" ht="13" x14ac:dyDescent="0.25">
      <c r="B74" s="32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</row>
    <row r="75" spans="2:21" ht="13" x14ac:dyDescent="0.25">
      <c r="F75" s="18"/>
      <c r="G75" s="18"/>
      <c r="H75" s="18"/>
      <c r="I75" s="19"/>
      <c r="J75" s="18"/>
      <c r="K75" s="18"/>
      <c r="L75" s="18"/>
      <c r="M75" s="18"/>
      <c r="N75" s="18"/>
      <c r="O75" s="18"/>
      <c r="P75" s="19"/>
      <c r="Q75" s="18"/>
      <c r="R75" s="18"/>
      <c r="S75" s="18"/>
      <c r="T75" s="18"/>
      <c r="U75" s="18"/>
    </row>
    <row r="76" spans="2:21" ht="13" x14ac:dyDescent="0.25">
      <c r="D76" s="63"/>
      <c r="E76" s="63"/>
      <c r="F76" s="18"/>
      <c r="G76" s="18"/>
      <c r="H76" s="18"/>
      <c r="I76" s="19"/>
      <c r="J76" s="18"/>
      <c r="K76" s="18"/>
      <c r="L76" s="18"/>
      <c r="M76" s="18"/>
      <c r="N76" s="18"/>
      <c r="O76" s="18"/>
      <c r="P76" s="19"/>
      <c r="Q76" s="18"/>
      <c r="R76" s="18"/>
      <c r="S76" s="18"/>
      <c r="T76" s="18"/>
      <c r="U76" s="18"/>
    </row>
    <row r="77" spans="2:21" ht="13" x14ac:dyDescent="0.25">
      <c r="B77" s="17"/>
      <c r="C77" s="18"/>
      <c r="D77" s="18"/>
      <c r="E77" s="18"/>
      <c r="F77" s="18"/>
      <c r="G77" s="18"/>
      <c r="H77" s="18"/>
      <c r="I77" s="19"/>
      <c r="J77" s="18"/>
      <c r="K77" s="18"/>
      <c r="L77" s="18"/>
      <c r="M77" s="18"/>
      <c r="N77" s="18"/>
      <c r="O77" s="18"/>
      <c r="P77" s="19"/>
      <c r="Q77" s="18"/>
      <c r="R77" s="18"/>
      <c r="S77" s="18"/>
      <c r="T77" s="18"/>
      <c r="U77" s="18"/>
    </row>
    <row r="78" spans="2:21" ht="13" x14ac:dyDescent="0.25">
      <c r="B78" s="17"/>
      <c r="C78" s="18"/>
      <c r="D78" s="18"/>
      <c r="E78" s="18"/>
      <c r="F78" s="18"/>
      <c r="G78" s="18"/>
      <c r="H78" s="18"/>
      <c r="I78" s="19"/>
      <c r="J78" s="18"/>
      <c r="K78" s="18"/>
      <c r="L78" s="18"/>
      <c r="M78" s="18"/>
      <c r="N78" s="18"/>
      <c r="O78" s="18"/>
      <c r="P78" s="19"/>
      <c r="Q78" s="18"/>
      <c r="R78" s="18"/>
      <c r="S78" s="18"/>
      <c r="T78" s="18"/>
      <c r="U78" s="18"/>
    </row>
    <row r="79" spans="2:21" ht="13" x14ac:dyDescent="0.25">
      <c r="B79" s="17"/>
      <c r="C79" s="18"/>
      <c r="D79" s="18"/>
      <c r="E79" s="18"/>
      <c r="F79" s="18"/>
      <c r="G79" s="18"/>
      <c r="H79" s="18"/>
      <c r="I79" s="19"/>
      <c r="J79" s="18"/>
      <c r="K79" s="18"/>
      <c r="L79" s="18"/>
      <c r="M79" s="18"/>
      <c r="N79" s="18"/>
      <c r="O79" s="18"/>
      <c r="P79" s="19"/>
      <c r="Q79" s="18"/>
      <c r="R79" s="18"/>
      <c r="S79" s="18"/>
      <c r="T79" s="18"/>
      <c r="U79" s="18"/>
    </row>
    <row r="80" spans="2:21" ht="13" x14ac:dyDescent="0.25">
      <c r="B80" s="17"/>
      <c r="C80" s="18"/>
      <c r="D80" s="18"/>
      <c r="E80" s="18"/>
      <c r="F80" s="18"/>
      <c r="G80" s="18"/>
      <c r="H80" s="18"/>
      <c r="I80" s="19"/>
      <c r="J80" s="18"/>
      <c r="K80" s="18"/>
      <c r="L80" s="18"/>
      <c r="M80" s="18"/>
      <c r="N80" s="18"/>
      <c r="O80" s="18"/>
      <c r="P80" s="19"/>
      <c r="Q80" s="18"/>
      <c r="R80" s="18"/>
      <c r="S80" s="18"/>
      <c r="T80" s="18"/>
      <c r="U80" s="18"/>
    </row>
    <row r="81" spans="2:21" ht="13" x14ac:dyDescent="0.25">
      <c r="B81" s="17"/>
      <c r="C81" s="18"/>
      <c r="D81" s="18"/>
      <c r="E81" s="18"/>
      <c r="F81" s="18"/>
      <c r="G81" s="18"/>
      <c r="H81" s="18"/>
      <c r="I81" s="19"/>
      <c r="J81" s="18"/>
      <c r="K81" s="18"/>
      <c r="L81" s="18"/>
      <c r="M81" s="18"/>
      <c r="N81" s="18"/>
      <c r="O81" s="18"/>
      <c r="P81" s="19"/>
      <c r="Q81" s="18"/>
      <c r="R81" s="18"/>
      <c r="S81" s="18"/>
      <c r="T81" s="18"/>
      <c r="U81" s="18"/>
    </row>
    <row r="82" spans="2:21" ht="13" x14ac:dyDescent="0.25">
      <c r="B82" s="17"/>
      <c r="C82" s="18"/>
      <c r="D82" s="18"/>
      <c r="E82" s="18"/>
      <c r="F82" s="18"/>
      <c r="G82" s="18"/>
      <c r="H82" s="18"/>
      <c r="I82" s="19"/>
      <c r="J82" s="18"/>
      <c r="K82" s="18"/>
      <c r="L82" s="18"/>
      <c r="M82" s="18"/>
      <c r="N82" s="18"/>
      <c r="O82" s="18"/>
      <c r="P82" s="19"/>
      <c r="Q82" s="18"/>
      <c r="R82" s="18"/>
      <c r="S82" s="18"/>
      <c r="T82" s="18"/>
      <c r="U82" s="18"/>
    </row>
    <row r="83" spans="2:21" ht="13" x14ac:dyDescent="0.25">
      <c r="B83" s="17"/>
      <c r="C83" s="18"/>
      <c r="D83" s="18"/>
      <c r="E83" s="18"/>
      <c r="F83" s="18"/>
      <c r="G83" s="18"/>
      <c r="H83" s="18"/>
      <c r="I83" s="19"/>
      <c r="J83" s="18"/>
      <c r="K83" s="18"/>
      <c r="L83" s="18"/>
      <c r="M83" s="18"/>
      <c r="N83" s="18"/>
      <c r="O83" s="18"/>
      <c r="P83" s="19"/>
      <c r="Q83" s="18"/>
      <c r="R83" s="18"/>
      <c r="S83" s="18"/>
      <c r="T83" s="18"/>
      <c r="U83" s="18"/>
    </row>
    <row r="84" spans="2:21" ht="13" x14ac:dyDescent="0.25">
      <c r="B84" s="17"/>
      <c r="C84" s="18"/>
      <c r="D84" s="18"/>
      <c r="E84" s="18"/>
      <c r="F84" s="18"/>
      <c r="G84" s="18"/>
      <c r="H84" s="18"/>
      <c r="I84" s="19"/>
      <c r="J84" s="18"/>
      <c r="K84" s="18"/>
      <c r="L84" s="18"/>
      <c r="M84" s="18"/>
      <c r="N84" s="18"/>
      <c r="O84" s="18"/>
      <c r="P84" s="19"/>
      <c r="Q84" s="18"/>
      <c r="R84" s="18"/>
      <c r="S84" s="18"/>
      <c r="T84" s="18"/>
      <c r="U84" s="18"/>
    </row>
    <row r="85" spans="2:21" ht="13" x14ac:dyDescent="0.25">
      <c r="B85" s="17"/>
      <c r="C85" s="18"/>
      <c r="D85" s="18"/>
      <c r="E85" s="18"/>
      <c r="F85" s="18"/>
      <c r="G85" s="18"/>
      <c r="H85" s="18"/>
      <c r="I85" s="19"/>
      <c r="J85" s="18"/>
      <c r="K85" s="18"/>
      <c r="L85" s="18"/>
      <c r="M85" s="18"/>
      <c r="N85" s="18"/>
      <c r="O85" s="18"/>
      <c r="P85" s="19"/>
      <c r="Q85" s="18"/>
      <c r="R85" s="18"/>
      <c r="S85" s="18"/>
      <c r="T85" s="18"/>
      <c r="U85" s="18"/>
    </row>
    <row r="86" spans="2:21" ht="13" x14ac:dyDescent="0.25">
      <c r="B86" s="17"/>
      <c r="C86" s="18"/>
      <c r="D86" s="18"/>
      <c r="E86" s="18"/>
      <c r="F86" s="18"/>
      <c r="G86" s="18"/>
      <c r="H86" s="18"/>
      <c r="I86" s="19"/>
      <c r="J86" s="18"/>
      <c r="K86" s="18"/>
      <c r="L86" s="18"/>
      <c r="M86" s="18"/>
      <c r="N86" s="18"/>
      <c r="O86" s="18"/>
      <c r="P86" s="19"/>
      <c r="Q86" s="18"/>
      <c r="R86" s="18"/>
      <c r="S86" s="18"/>
      <c r="T86" s="18"/>
      <c r="U86" s="18"/>
    </row>
    <row r="87" spans="2:21" ht="13" x14ac:dyDescent="0.25">
      <c r="B87" s="17"/>
      <c r="C87" s="18"/>
      <c r="D87" s="18"/>
      <c r="E87" s="18"/>
      <c r="F87" s="18"/>
      <c r="G87" s="18"/>
      <c r="H87" s="18"/>
      <c r="I87" s="19"/>
      <c r="J87" s="18"/>
      <c r="K87" s="18"/>
      <c r="L87" s="18"/>
      <c r="M87" s="18"/>
      <c r="N87" s="18"/>
      <c r="O87" s="18"/>
      <c r="P87" s="19"/>
      <c r="Q87" s="18"/>
      <c r="R87" s="18"/>
      <c r="S87" s="18"/>
      <c r="T87" s="18"/>
      <c r="U87" s="18"/>
    </row>
    <row r="88" spans="2:21" ht="13" x14ac:dyDescent="0.25">
      <c r="B88" s="17"/>
      <c r="C88" s="18"/>
      <c r="D88" s="18"/>
      <c r="E88" s="18"/>
      <c r="F88" s="18"/>
      <c r="G88" s="18"/>
      <c r="H88" s="18"/>
      <c r="I88" s="19"/>
      <c r="J88" s="18"/>
      <c r="K88" s="18"/>
      <c r="L88" s="18"/>
      <c r="M88" s="18"/>
      <c r="N88" s="18"/>
      <c r="O88" s="18"/>
      <c r="P88" s="19"/>
      <c r="Q88" s="18"/>
      <c r="R88" s="18"/>
      <c r="S88" s="18"/>
      <c r="T88" s="18"/>
      <c r="U88" s="18"/>
    </row>
    <row r="89" spans="2:21" ht="13" x14ac:dyDescent="0.25">
      <c r="B89" s="17"/>
      <c r="C89" s="18"/>
      <c r="D89" s="18"/>
      <c r="E89" s="18"/>
      <c r="F89" s="18"/>
      <c r="G89" s="18"/>
      <c r="H89" s="18"/>
      <c r="I89" s="19"/>
      <c r="J89" s="18"/>
      <c r="K89" s="18"/>
      <c r="L89" s="18"/>
      <c r="M89" s="18"/>
      <c r="N89" s="18"/>
      <c r="O89" s="18"/>
      <c r="P89" s="19"/>
      <c r="Q89" s="18"/>
      <c r="R89" s="18"/>
      <c r="S89" s="18"/>
      <c r="T89" s="18"/>
      <c r="U89" s="18"/>
    </row>
    <row r="90" spans="2:21" ht="13" x14ac:dyDescent="0.25">
      <c r="B90" s="17"/>
      <c r="C90" s="18"/>
      <c r="D90" s="18"/>
      <c r="E90" s="18"/>
      <c r="F90" s="18"/>
      <c r="G90" s="18"/>
      <c r="H90" s="18"/>
      <c r="I90" s="19"/>
      <c r="J90" s="18"/>
      <c r="K90" s="18"/>
      <c r="L90" s="18"/>
      <c r="M90" s="18"/>
      <c r="N90" s="18"/>
      <c r="O90" s="18"/>
      <c r="P90" s="19"/>
      <c r="Q90" s="18"/>
      <c r="R90" s="18"/>
      <c r="S90" s="18"/>
      <c r="T90" s="18"/>
      <c r="U90" s="18"/>
    </row>
    <row r="91" spans="2:21" ht="13" x14ac:dyDescent="0.25">
      <c r="B91" s="17"/>
      <c r="C91" s="18"/>
      <c r="D91" s="18"/>
      <c r="E91" s="18"/>
      <c r="F91" s="18"/>
      <c r="G91" s="18"/>
      <c r="H91" s="18"/>
      <c r="I91" s="19"/>
      <c r="J91" s="18"/>
      <c r="K91" s="18"/>
      <c r="L91" s="18"/>
      <c r="M91" s="18"/>
      <c r="N91" s="18"/>
      <c r="O91" s="18"/>
      <c r="P91" s="19"/>
      <c r="Q91" s="18"/>
      <c r="R91" s="18"/>
      <c r="S91" s="18"/>
      <c r="T91" s="18"/>
      <c r="U91" s="18"/>
    </row>
    <row r="92" spans="2:21" ht="13" x14ac:dyDescent="0.25">
      <c r="B92" s="17"/>
      <c r="C92" s="18"/>
      <c r="D92" s="18"/>
      <c r="E92" s="18"/>
      <c r="F92" s="18"/>
      <c r="G92" s="18"/>
      <c r="H92" s="18"/>
      <c r="I92" s="19"/>
      <c r="J92" s="18"/>
      <c r="K92" s="18"/>
      <c r="L92" s="18"/>
      <c r="M92" s="18"/>
      <c r="N92" s="18"/>
      <c r="O92" s="18"/>
      <c r="P92" s="19"/>
      <c r="Q92" s="18"/>
      <c r="R92" s="18"/>
      <c r="S92" s="18"/>
      <c r="T92" s="18"/>
      <c r="U92" s="18"/>
    </row>
    <row r="93" spans="2:21" ht="13" x14ac:dyDescent="0.25">
      <c r="B93" s="17"/>
      <c r="C93" s="18"/>
      <c r="D93" s="18"/>
      <c r="E93" s="18"/>
      <c r="F93" s="18"/>
      <c r="G93" s="18"/>
      <c r="H93" s="18"/>
      <c r="I93" s="19"/>
      <c r="J93" s="18"/>
      <c r="K93" s="18"/>
      <c r="L93" s="18"/>
      <c r="M93" s="18"/>
      <c r="N93" s="18"/>
      <c r="O93" s="18"/>
      <c r="P93" s="19"/>
      <c r="Q93" s="18"/>
      <c r="R93" s="18"/>
      <c r="S93" s="18"/>
      <c r="T93" s="18"/>
      <c r="U93" s="18"/>
    </row>
    <row r="94" spans="2:21" ht="13" x14ac:dyDescent="0.25">
      <c r="B94" s="15"/>
      <c r="C94" s="18"/>
      <c r="D94" s="18"/>
      <c r="E94" s="18"/>
      <c r="F94" s="18"/>
      <c r="G94" s="18"/>
      <c r="H94" s="18"/>
      <c r="I94" s="19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</row>
    <row r="95" spans="2:21" ht="13" x14ac:dyDescent="0.25">
      <c r="B95" s="15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2:21" ht="13" x14ac:dyDescent="0.25">
      <c r="B96" s="15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2:21" ht="13" x14ac:dyDescent="0.25">
      <c r="B97" s="17"/>
      <c r="C97" s="18"/>
      <c r="D97" s="18"/>
      <c r="E97" s="18"/>
      <c r="F97" s="18"/>
      <c r="G97" s="18"/>
      <c r="H97" s="18"/>
      <c r="I97" s="19"/>
      <c r="J97" s="18"/>
      <c r="K97" s="18"/>
      <c r="L97" s="18"/>
      <c r="M97" s="18"/>
      <c r="N97" s="18"/>
      <c r="O97" s="18"/>
      <c r="P97" s="19"/>
      <c r="Q97" s="18"/>
      <c r="R97" s="18"/>
      <c r="S97" s="18"/>
      <c r="T97" s="18"/>
      <c r="U97" s="18"/>
    </row>
    <row r="98" spans="2:21" ht="13" x14ac:dyDescent="0.25">
      <c r="B98" s="17"/>
      <c r="C98" s="18"/>
      <c r="D98" s="18"/>
      <c r="E98" s="18"/>
      <c r="F98" s="18"/>
      <c r="G98" s="18"/>
      <c r="H98" s="18"/>
      <c r="I98" s="19"/>
      <c r="J98" s="18"/>
      <c r="K98" s="18"/>
      <c r="L98" s="18"/>
      <c r="M98" s="18"/>
      <c r="N98" s="18"/>
      <c r="O98" s="18"/>
      <c r="P98" s="19"/>
      <c r="Q98" s="18"/>
      <c r="R98" s="18"/>
      <c r="S98" s="18"/>
      <c r="T98" s="18"/>
      <c r="U98" s="18"/>
    </row>
    <row r="99" spans="2:21" ht="13" x14ac:dyDescent="0.25">
      <c r="B99" s="17"/>
      <c r="C99" s="18"/>
      <c r="D99" s="18"/>
      <c r="E99" s="18"/>
      <c r="F99" s="18"/>
      <c r="G99" s="18"/>
      <c r="H99" s="18"/>
      <c r="I99" s="19"/>
      <c r="J99" s="18"/>
      <c r="K99" s="18"/>
      <c r="L99" s="18"/>
      <c r="M99" s="18"/>
      <c r="N99" s="18"/>
      <c r="O99" s="18"/>
      <c r="P99" s="19"/>
      <c r="Q99" s="18"/>
      <c r="R99" s="18"/>
      <c r="S99" s="18"/>
      <c r="T99" s="18"/>
      <c r="U99" s="18"/>
    </row>
    <row r="100" spans="2:21" ht="13" x14ac:dyDescent="0.25">
      <c r="B100" s="17"/>
      <c r="C100" s="18"/>
      <c r="D100" s="18"/>
      <c r="E100" s="18"/>
      <c r="F100" s="18"/>
      <c r="G100" s="18"/>
      <c r="H100" s="18"/>
      <c r="I100" s="19"/>
      <c r="J100" s="18"/>
      <c r="K100" s="18"/>
      <c r="L100" s="18"/>
      <c r="M100" s="18"/>
      <c r="N100" s="18"/>
      <c r="O100" s="18"/>
      <c r="P100" s="19"/>
      <c r="Q100" s="18"/>
      <c r="R100" s="18"/>
      <c r="S100" s="18"/>
      <c r="T100" s="18"/>
      <c r="U100" s="18"/>
    </row>
    <row r="101" spans="2:21" ht="13" x14ac:dyDescent="0.25">
      <c r="B101" s="17"/>
      <c r="C101" s="18"/>
      <c r="D101" s="18"/>
      <c r="E101" s="18"/>
      <c r="F101" s="18"/>
      <c r="G101" s="18"/>
      <c r="H101" s="18"/>
      <c r="I101" s="19"/>
      <c r="J101" s="18"/>
      <c r="K101" s="18"/>
      <c r="L101" s="18"/>
      <c r="M101" s="18"/>
      <c r="N101" s="18"/>
      <c r="O101" s="18"/>
      <c r="P101" s="19"/>
      <c r="Q101" s="18"/>
      <c r="R101" s="18"/>
      <c r="S101" s="18"/>
      <c r="T101" s="18"/>
      <c r="U101" s="18"/>
    </row>
    <row r="102" spans="2:21" ht="13" x14ac:dyDescent="0.25">
      <c r="B102" s="17"/>
      <c r="C102" s="18"/>
      <c r="D102" s="18"/>
      <c r="E102" s="18"/>
      <c r="F102" s="18"/>
      <c r="G102" s="18"/>
      <c r="H102" s="18"/>
      <c r="I102" s="19"/>
      <c r="J102" s="18"/>
      <c r="K102" s="18"/>
      <c r="L102" s="18"/>
      <c r="M102" s="18"/>
      <c r="N102" s="18"/>
      <c r="O102" s="18"/>
      <c r="P102" s="19"/>
      <c r="Q102" s="18"/>
      <c r="R102" s="18"/>
      <c r="S102" s="18"/>
      <c r="T102" s="18"/>
      <c r="U102" s="18"/>
    </row>
    <row r="103" spans="2:21" ht="13" x14ac:dyDescent="0.25">
      <c r="B103" s="17"/>
      <c r="C103" s="18"/>
      <c r="D103" s="18"/>
      <c r="E103" s="18"/>
      <c r="F103" s="18"/>
      <c r="G103" s="18"/>
      <c r="H103" s="18"/>
      <c r="I103" s="19"/>
      <c r="J103" s="18"/>
      <c r="K103" s="18"/>
      <c r="L103" s="18"/>
      <c r="M103" s="18"/>
      <c r="N103" s="18"/>
      <c r="O103" s="18"/>
      <c r="P103" s="19"/>
      <c r="Q103" s="18"/>
      <c r="R103" s="18"/>
      <c r="S103" s="18"/>
      <c r="T103" s="18"/>
      <c r="U103" s="18"/>
    </row>
    <row r="104" spans="2:21" ht="13" x14ac:dyDescent="0.25">
      <c r="B104" s="17"/>
      <c r="C104" s="18"/>
      <c r="D104" s="18"/>
      <c r="E104" s="18"/>
      <c r="F104" s="18"/>
      <c r="G104" s="18"/>
      <c r="H104" s="18"/>
      <c r="I104" s="19"/>
      <c r="J104" s="18"/>
      <c r="K104" s="18"/>
      <c r="L104" s="18"/>
      <c r="M104" s="18"/>
      <c r="N104" s="18"/>
      <c r="O104" s="18"/>
      <c r="P104" s="19"/>
      <c r="Q104" s="18"/>
      <c r="R104" s="18"/>
      <c r="S104" s="18"/>
      <c r="T104" s="18"/>
      <c r="U104" s="18"/>
    </row>
    <row r="105" spans="2:21" ht="13" x14ac:dyDescent="0.25">
      <c r="B105" s="17"/>
      <c r="C105" s="18"/>
      <c r="D105" s="18"/>
      <c r="E105" s="18"/>
      <c r="F105" s="18"/>
      <c r="G105" s="18"/>
      <c r="H105" s="18"/>
      <c r="I105" s="19"/>
      <c r="J105" s="18"/>
      <c r="K105" s="18"/>
      <c r="L105" s="18"/>
      <c r="M105" s="18"/>
      <c r="N105" s="18"/>
      <c r="O105" s="18"/>
      <c r="P105" s="19"/>
      <c r="Q105" s="18"/>
      <c r="R105" s="18"/>
      <c r="S105" s="18"/>
      <c r="T105" s="18"/>
      <c r="U105" s="18"/>
    </row>
    <row r="106" spans="2:21" ht="13" x14ac:dyDescent="0.25">
      <c r="B106" s="17"/>
      <c r="C106" s="18"/>
      <c r="D106" s="18"/>
      <c r="E106" s="18"/>
      <c r="F106" s="18"/>
      <c r="G106" s="18"/>
      <c r="H106" s="18"/>
      <c r="I106" s="19"/>
      <c r="J106" s="18"/>
      <c r="K106" s="18"/>
      <c r="L106" s="18"/>
      <c r="M106" s="18"/>
      <c r="N106" s="18"/>
      <c r="O106" s="18"/>
      <c r="P106" s="19"/>
      <c r="Q106" s="18"/>
      <c r="R106" s="18"/>
      <c r="S106" s="18"/>
      <c r="T106" s="18"/>
      <c r="U106" s="18"/>
    </row>
    <row r="107" spans="2:21" ht="13" x14ac:dyDescent="0.25">
      <c r="B107" s="17"/>
      <c r="C107" s="18"/>
      <c r="D107" s="18"/>
      <c r="E107" s="18"/>
      <c r="F107" s="18"/>
      <c r="G107" s="18"/>
      <c r="H107" s="18"/>
      <c r="I107" s="19"/>
      <c r="J107" s="18"/>
      <c r="K107" s="18"/>
      <c r="L107" s="18"/>
      <c r="M107" s="18"/>
      <c r="N107" s="18"/>
      <c r="O107" s="18"/>
      <c r="P107" s="19"/>
      <c r="Q107" s="18"/>
      <c r="R107" s="18"/>
      <c r="S107" s="18"/>
      <c r="T107" s="18"/>
      <c r="U107" s="18"/>
    </row>
    <row r="108" spans="2:21" ht="13" x14ac:dyDescent="0.25">
      <c r="B108" s="17"/>
      <c r="C108" s="18"/>
      <c r="D108" s="18"/>
      <c r="E108" s="18"/>
      <c r="F108" s="18"/>
      <c r="G108" s="18"/>
      <c r="H108" s="18"/>
      <c r="I108" s="19"/>
      <c r="J108" s="18"/>
      <c r="K108" s="18"/>
      <c r="L108" s="18"/>
      <c r="M108" s="18"/>
      <c r="N108" s="18"/>
      <c r="O108" s="18"/>
      <c r="P108" s="19"/>
      <c r="Q108" s="18"/>
      <c r="R108" s="18"/>
      <c r="S108" s="18"/>
      <c r="T108" s="18"/>
      <c r="U108" s="18"/>
    </row>
    <row r="109" spans="2:21" ht="13" x14ac:dyDescent="0.25">
      <c r="B109" s="17"/>
      <c r="C109" s="18"/>
      <c r="D109" s="18"/>
      <c r="E109" s="18"/>
      <c r="F109" s="18"/>
      <c r="G109" s="18"/>
      <c r="H109" s="18"/>
      <c r="I109" s="19"/>
      <c r="J109" s="18"/>
      <c r="K109" s="18"/>
      <c r="L109" s="18"/>
      <c r="M109" s="18"/>
      <c r="N109" s="18"/>
      <c r="O109" s="18"/>
      <c r="P109" s="19"/>
      <c r="Q109" s="18"/>
      <c r="R109" s="18"/>
      <c r="S109" s="18"/>
      <c r="T109" s="18"/>
      <c r="U109" s="18"/>
    </row>
    <row r="110" spans="2:21" ht="13" x14ac:dyDescent="0.25">
      <c r="B110" s="17"/>
      <c r="C110" s="18"/>
      <c r="D110" s="18"/>
      <c r="E110" s="18"/>
      <c r="F110" s="18"/>
      <c r="G110" s="18"/>
      <c r="H110" s="18"/>
      <c r="I110" s="19"/>
      <c r="J110" s="18"/>
      <c r="K110" s="18"/>
      <c r="L110" s="18"/>
      <c r="M110" s="18"/>
      <c r="N110" s="18"/>
      <c r="O110" s="18"/>
      <c r="P110" s="19"/>
      <c r="Q110" s="18"/>
      <c r="R110" s="18"/>
      <c r="S110" s="18"/>
      <c r="T110" s="18"/>
      <c r="U110" s="18"/>
    </row>
    <row r="111" spans="2:21" ht="13" x14ac:dyDescent="0.25">
      <c r="B111" s="17"/>
      <c r="C111" s="18"/>
      <c r="D111" s="18"/>
      <c r="E111" s="18"/>
      <c r="F111" s="18"/>
      <c r="G111" s="18"/>
      <c r="H111" s="18"/>
      <c r="I111" s="19"/>
      <c r="J111" s="18"/>
      <c r="K111" s="18"/>
      <c r="L111" s="18"/>
      <c r="M111" s="18"/>
      <c r="N111" s="18"/>
      <c r="O111" s="18"/>
      <c r="P111" s="19"/>
      <c r="Q111" s="18"/>
      <c r="R111" s="18"/>
      <c r="S111" s="18"/>
      <c r="T111" s="18"/>
      <c r="U111" s="18"/>
    </row>
    <row r="112" spans="2:21" ht="13" x14ac:dyDescent="0.25">
      <c r="B112" s="17"/>
      <c r="C112" s="18"/>
      <c r="D112" s="18"/>
      <c r="E112" s="18"/>
      <c r="F112" s="18"/>
      <c r="G112" s="18"/>
      <c r="H112" s="18"/>
      <c r="I112" s="19"/>
      <c r="J112" s="18"/>
      <c r="K112" s="18"/>
      <c r="L112" s="18"/>
      <c r="M112" s="18"/>
      <c r="N112" s="18"/>
      <c r="O112" s="18"/>
      <c r="P112" s="19"/>
      <c r="Q112" s="18"/>
      <c r="R112" s="18"/>
      <c r="S112" s="18"/>
      <c r="T112" s="18"/>
      <c r="U112" s="18"/>
    </row>
    <row r="113" spans="2:21" ht="13" x14ac:dyDescent="0.25">
      <c r="B113" s="17"/>
      <c r="C113" s="18"/>
      <c r="D113" s="18"/>
      <c r="E113" s="18"/>
      <c r="F113" s="18"/>
      <c r="G113" s="18"/>
      <c r="H113" s="18"/>
      <c r="I113" s="19"/>
      <c r="J113" s="18"/>
      <c r="K113" s="18"/>
      <c r="L113" s="18"/>
      <c r="M113" s="18"/>
      <c r="N113" s="18"/>
      <c r="O113" s="18"/>
      <c r="P113" s="19"/>
      <c r="Q113" s="18"/>
      <c r="R113" s="18"/>
      <c r="S113" s="18"/>
      <c r="T113" s="18"/>
      <c r="U113" s="18"/>
    </row>
    <row r="114" spans="2:21" ht="13" x14ac:dyDescent="0.25">
      <c r="B114" s="17"/>
      <c r="C114" s="18"/>
      <c r="D114" s="18"/>
      <c r="E114" s="18"/>
      <c r="F114" s="18"/>
      <c r="G114" s="18"/>
      <c r="H114" s="18"/>
      <c r="I114" s="19"/>
      <c r="J114" s="18"/>
      <c r="K114" s="18"/>
      <c r="L114" s="18"/>
      <c r="M114" s="18"/>
      <c r="N114" s="18"/>
      <c r="O114" s="18"/>
      <c r="P114" s="19"/>
      <c r="Q114" s="18"/>
      <c r="R114" s="18"/>
      <c r="S114" s="18"/>
      <c r="T114" s="18"/>
      <c r="U114" s="18"/>
    </row>
    <row r="115" spans="2:21" ht="13" x14ac:dyDescent="0.25">
      <c r="B115" s="17"/>
      <c r="C115" s="18"/>
      <c r="D115" s="18"/>
      <c r="E115" s="18"/>
      <c r="F115" s="18"/>
      <c r="G115" s="18"/>
      <c r="H115" s="18"/>
      <c r="I115" s="19"/>
      <c r="J115" s="18"/>
      <c r="K115" s="18"/>
      <c r="L115" s="18"/>
      <c r="M115" s="18"/>
      <c r="N115" s="18"/>
      <c r="O115" s="18"/>
      <c r="P115" s="19"/>
      <c r="Q115" s="18"/>
      <c r="R115" s="18"/>
      <c r="S115" s="18"/>
      <c r="T115" s="18"/>
      <c r="U115" s="18"/>
    </row>
    <row r="116" spans="2:21" ht="13" x14ac:dyDescent="0.25">
      <c r="B116" s="15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2:21" ht="13" x14ac:dyDescent="0.25">
      <c r="B117" s="3"/>
      <c r="E117" s="3"/>
      <c r="G117" s="3"/>
      <c r="K117" s="3"/>
      <c r="M117" s="3"/>
      <c r="Q117" s="97"/>
      <c r="S117" s="3"/>
    </row>
    <row r="118" spans="2:21" ht="13" x14ac:dyDescent="0.25">
      <c r="B118" s="27"/>
      <c r="C118" s="28"/>
      <c r="D118" s="28"/>
      <c r="E118" s="18"/>
      <c r="F118" s="28"/>
      <c r="G118" s="3"/>
      <c r="M118" s="28"/>
      <c r="N118" s="28"/>
      <c r="O118" s="28"/>
      <c r="U118" s="9"/>
    </row>
    <row r="119" spans="2:21" x14ac:dyDescent="0.25">
      <c r="B119" s="27"/>
      <c r="C119" s="28"/>
      <c r="D119" s="28"/>
      <c r="E119" s="18"/>
      <c r="F119" s="28"/>
      <c r="G119" s="2"/>
      <c r="H119" s="2"/>
      <c r="I119" s="2"/>
      <c r="J119" s="2"/>
      <c r="K119" s="5"/>
      <c r="Q119" s="5"/>
      <c r="U119" s="9"/>
    </row>
    <row r="120" spans="2:21" ht="13" x14ac:dyDescent="0.25">
      <c r="B120" s="3"/>
      <c r="E120" s="2"/>
      <c r="G120" s="2"/>
      <c r="H120" s="2"/>
      <c r="I120" s="2"/>
      <c r="J120" s="2"/>
      <c r="K120" s="5"/>
      <c r="M120" s="28"/>
      <c r="N120" s="28"/>
      <c r="O120" s="28"/>
      <c r="Q120" s="5"/>
      <c r="U120" s="9"/>
    </row>
    <row r="121" spans="2:21" ht="13" x14ac:dyDescent="0.25">
      <c r="B121" s="3"/>
      <c r="G121" s="2"/>
      <c r="H121" s="2"/>
      <c r="I121" s="2"/>
      <c r="J121" s="2"/>
      <c r="K121" s="5"/>
    </row>
    <row r="122" spans="2:21" ht="13" x14ac:dyDescent="0.25">
      <c r="B122" s="3"/>
      <c r="F122" s="3"/>
      <c r="G122" s="2"/>
      <c r="H122" s="2"/>
      <c r="I122" s="2"/>
      <c r="J122" s="2"/>
      <c r="K122" s="5"/>
      <c r="M122" s="3"/>
      <c r="N122" s="3"/>
      <c r="R122" s="3"/>
      <c r="S122" s="3"/>
      <c r="T122" s="3"/>
    </row>
    <row r="123" spans="2:21" ht="13" x14ac:dyDescent="0.25">
      <c r="B123" s="3"/>
      <c r="F123" s="3"/>
      <c r="G123" s="2"/>
      <c r="H123" s="2"/>
      <c r="I123" s="2"/>
      <c r="J123" s="2"/>
      <c r="K123" s="5"/>
      <c r="M123" s="3"/>
      <c r="N123" s="3"/>
      <c r="R123" s="3"/>
      <c r="S123" s="3"/>
      <c r="T123" s="3"/>
    </row>
    <row r="124" spans="2:21" ht="13" x14ac:dyDescent="0.25">
      <c r="B124" s="3"/>
      <c r="F124" s="3"/>
      <c r="G124" s="2"/>
      <c r="H124" s="2"/>
      <c r="I124" s="2"/>
      <c r="J124" s="2"/>
      <c r="K124" s="5"/>
      <c r="M124" s="3"/>
      <c r="N124" s="3"/>
      <c r="R124" s="3"/>
      <c r="S124" s="3"/>
      <c r="T124" s="3"/>
    </row>
    <row r="125" spans="2:21" ht="13" x14ac:dyDescent="0.25">
      <c r="B125" s="3"/>
      <c r="F125" s="3"/>
      <c r="G125" s="15"/>
      <c r="H125" s="15"/>
      <c r="I125" s="15"/>
      <c r="J125" s="15"/>
      <c r="K125" s="19"/>
      <c r="M125" s="3"/>
      <c r="N125" s="3"/>
      <c r="R125" s="3"/>
      <c r="S125" s="3"/>
      <c r="T125" s="3"/>
    </row>
  </sheetData>
  <sheetProtection password="CC7E" sheet="1" objects="1" scenarios="1"/>
  <mergeCells count="14">
    <mergeCell ref="B73:E73"/>
    <mergeCell ref="E4:R4"/>
    <mergeCell ref="C30:G30"/>
    <mergeCell ref="J30:N30"/>
    <mergeCell ref="Q30:U30"/>
    <mergeCell ref="B53:U53"/>
    <mergeCell ref="F54:Q54"/>
    <mergeCell ref="T54:U54"/>
    <mergeCell ref="F55:R55"/>
    <mergeCell ref="B3:U3"/>
    <mergeCell ref="T4:U4"/>
    <mergeCell ref="C8:G8"/>
    <mergeCell ref="J8:N8"/>
    <mergeCell ref="Q8:U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2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M30"/>
  <sheetViews>
    <sheetView view="pageBreakPreview" zoomScale="80" zoomScaleNormal="100" zoomScaleSheetLayoutView="80" workbookViewId="0">
      <selection activeCell="M1" sqref="M1"/>
    </sheetView>
  </sheetViews>
  <sheetFormatPr defaultRowHeight="12.5" x14ac:dyDescent="0.25"/>
  <cols>
    <col min="1" max="12" width="8.7265625" style="99"/>
    <col min="13" max="13" width="10.453125" style="99" customWidth="1"/>
    <col min="14" max="16384" width="8.7265625" style="99"/>
  </cols>
  <sheetData>
    <row r="2" spans="2:13" ht="21" customHeight="1" x14ac:dyDescent="0.25">
      <c r="B2" s="21" t="s">
        <v>0</v>
      </c>
      <c r="L2" s="98"/>
    </row>
    <row r="3" spans="2:13" ht="12.5" customHeight="1" x14ac:dyDescent="0.25">
      <c r="B3" s="118" t="s">
        <v>27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2:13" ht="13" x14ac:dyDescent="0.25">
      <c r="B4" s="3" t="s">
        <v>58</v>
      </c>
      <c r="K4" s="128">
        <f>Compact!S4</f>
        <v>43466</v>
      </c>
      <c r="L4" s="128"/>
      <c r="M4" s="100"/>
    </row>
    <row r="5" spans="2:13" x14ac:dyDescent="0.25">
      <c r="B5" s="13" t="str">
        <f>Compact!B6</f>
        <v>Цены включают НДС 20%</v>
      </c>
    </row>
    <row r="8" spans="2:13" ht="13.5" thickBot="1" x14ac:dyDescent="0.3">
      <c r="B8" s="1" t="s">
        <v>28</v>
      </c>
      <c r="H8" s="1" t="s">
        <v>29</v>
      </c>
    </row>
    <row r="9" spans="2:13" ht="13.5" thickTop="1" thickBot="1" x14ac:dyDescent="0.3">
      <c r="B9" s="33" t="s">
        <v>51</v>
      </c>
      <c r="C9" s="125" t="s">
        <v>52</v>
      </c>
      <c r="D9" s="126"/>
      <c r="E9" s="126"/>
      <c r="F9" s="127"/>
      <c r="G9" s="34"/>
      <c r="H9" s="33" t="s">
        <v>53</v>
      </c>
      <c r="I9" s="125" t="s">
        <v>52</v>
      </c>
      <c r="J9" s="126"/>
      <c r="K9" s="126"/>
      <c r="L9" s="127"/>
    </row>
    <row r="10" spans="2:13" ht="13.5" thickTop="1" thickBot="1" x14ac:dyDescent="0.3">
      <c r="B10" s="33"/>
      <c r="C10" s="50">
        <v>11</v>
      </c>
      <c r="D10" s="51">
        <v>21</v>
      </c>
      <c r="E10" s="52">
        <v>22</v>
      </c>
      <c r="F10" s="53">
        <v>33</v>
      </c>
      <c r="G10" s="35"/>
      <c r="H10" s="33"/>
      <c r="I10" s="50">
        <v>11</v>
      </c>
      <c r="J10" s="51">
        <v>21</v>
      </c>
      <c r="K10" s="52">
        <v>22</v>
      </c>
      <c r="L10" s="53">
        <v>33</v>
      </c>
    </row>
    <row r="11" spans="2:13" ht="13" thickTop="1" x14ac:dyDescent="0.25">
      <c r="B11" s="91">
        <v>400</v>
      </c>
      <c r="C11" s="49">
        <v>8.56</v>
      </c>
      <c r="D11" s="55">
        <v>5.67</v>
      </c>
      <c r="E11" s="55">
        <v>5.67</v>
      </c>
      <c r="F11" s="56">
        <v>8.56</v>
      </c>
      <c r="G11" s="36"/>
      <c r="H11" s="91">
        <v>300</v>
      </c>
      <c r="I11" s="49">
        <v>13.32</v>
      </c>
      <c r="J11" s="55">
        <v>13.32</v>
      </c>
      <c r="K11" s="55">
        <v>13.32</v>
      </c>
      <c r="L11" s="56">
        <v>13.32</v>
      </c>
    </row>
    <row r="12" spans="2:13" x14ac:dyDescent="0.25">
      <c r="B12" s="92">
        <v>520</v>
      </c>
      <c r="C12" s="57">
        <v>11.22</v>
      </c>
      <c r="D12" s="54">
        <v>7.41</v>
      </c>
      <c r="E12" s="54">
        <v>7.41</v>
      </c>
      <c r="F12" s="58">
        <v>11.22</v>
      </c>
      <c r="G12" s="36"/>
      <c r="H12" s="92">
        <v>400</v>
      </c>
      <c r="I12" s="57">
        <v>13.72</v>
      </c>
      <c r="J12" s="54">
        <v>13.72</v>
      </c>
      <c r="K12" s="54">
        <v>13.72</v>
      </c>
      <c r="L12" s="58">
        <v>13.72</v>
      </c>
    </row>
    <row r="13" spans="2:13" x14ac:dyDescent="0.25">
      <c r="B13" s="92">
        <v>600</v>
      </c>
      <c r="C13" s="57">
        <v>13</v>
      </c>
      <c r="D13" s="54">
        <v>8.56</v>
      </c>
      <c r="E13" s="54">
        <v>8.56</v>
      </c>
      <c r="F13" s="58">
        <v>13</v>
      </c>
      <c r="G13" s="36"/>
      <c r="H13" s="92">
        <v>500</v>
      </c>
      <c r="I13" s="57">
        <v>14.35</v>
      </c>
      <c r="J13" s="54">
        <v>14.35</v>
      </c>
      <c r="K13" s="54">
        <v>14.35</v>
      </c>
      <c r="L13" s="58">
        <v>14.35</v>
      </c>
    </row>
    <row r="14" spans="2:13" x14ac:dyDescent="0.25">
      <c r="B14" s="92">
        <v>720</v>
      </c>
      <c r="C14" s="57">
        <v>15.57</v>
      </c>
      <c r="D14" s="54">
        <v>10.32</v>
      </c>
      <c r="E14" s="54">
        <v>10.32</v>
      </c>
      <c r="F14" s="58">
        <v>15.57</v>
      </c>
      <c r="G14" s="36"/>
      <c r="H14" s="92">
        <v>600</v>
      </c>
      <c r="I14" s="57">
        <v>15.04</v>
      </c>
      <c r="J14" s="54">
        <v>15.04</v>
      </c>
      <c r="K14" s="54">
        <v>15.04</v>
      </c>
      <c r="L14" s="58">
        <v>15.04</v>
      </c>
    </row>
    <row r="15" spans="2:13" ht="13" thickBot="1" x14ac:dyDescent="0.3">
      <c r="B15" s="92">
        <v>800</v>
      </c>
      <c r="C15" s="57">
        <v>17.3</v>
      </c>
      <c r="D15" s="54">
        <v>11.45</v>
      </c>
      <c r="E15" s="54">
        <v>11.45</v>
      </c>
      <c r="F15" s="58">
        <v>17.3</v>
      </c>
      <c r="G15" s="36"/>
      <c r="H15" s="94">
        <v>900</v>
      </c>
      <c r="I15" s="59">
        <v>16.25</v>
      </c>
      <c r="J15" s="60">
        <v>16.25</v>
      </c>
      <c r="K15" s="60">
        <v>16.25</v>
      </c>
      <c r="L15" s="61">
        <v>16.25</v>
      </c>
    </row>
    <row r="16" spans="2:13" ht="13" thickTop="1" x14ac:dyDescent="0.25">
      <c r="B16" s="92">
        <v>920</v>
      </c>
      <c r="C16" s="57">
        <v>20.010000000000002</v>
      </c>
      <c r="D16" s="54">
        <v>13.14</v>
      </c>
      <c r="E16" s="54">
        <v>13.14</v>
      </c>
      <c r="F16" s="58">
        <v>20.010000000000002</v>
      </c>
      <c r="G16" s="36"/>
      <c r="H16" s="95"/>
      <c r="I16" s="38"/>
      <c r="J16" s="38"/>
      <c r="K16" s="38"/>
      <c r="L16" s="38"/>
    </row>
    <row r="17" spans="2:12" x14ac:dyDescent="0.25">
      <c r="B17" s="92">
        <v>1000</v>
      </c>
      <c r="C17" s="57">
        <v>21.62</v>
      </c>
      <c r="D17" s="54">
        <v>14.35</v>
      </c>
      <c r="E17" s="54">
        <v>14.35</v>
      </c>
      <c r="F17" s="58">
        <v>21.62</v>
      </c>
      <c r="G17" s="36"/>
      <c r="H17" s="37"/>
      <c r="I17" s="38"/>
      <c r="J17" s="38"/>
      <c r="K17" s="38"/>
      <c r="L17" s="38"/>
    </row>
    <row r="18" spans="2:12" x14ac:dyDescent="0.25">
      <c r="B18" s="92">
        <v>1120</v>
      </c>
      <c r="C18" s="57">
        <v>24.3</v>
      </c>
      <c r="D18" s="54">
        <v>15.92</v>
      </c>
      <c r="E18" s="54">
        <v>15.92</v>
      </c>
      <c r="F18" s="58">
        <v>24.3</v>
      </c>
      <c r="G18" s="36"/>
      <c r="H18" s="37"/>
      <c r="I18" s="38"/>
      <c r="J18" s="38"/>
      <c r="K18" s="38"/>
      <c r="L18" s="38"/>
    </row>
    <row r="19" spans="2:12" x14ac:dyDescent="0.25">
      <c r="B19" s="92">
        <v>1200</v>
      </c>
      <c r="C19" s="57">
        <v>26.05</v>
      </c>
      <c r="D19" s="54">
        <v>17.170000000000002</v>
      </c>
      <c r="E19" s="54">
        <v>17.170000000000002</v>
      </c>
      <c r="F19" s="58">
        <v>26.05</v>
      </c>
      <c r="G19" s="36"/>
      <c r="H19" s="37"/>
      <c r="I19" s="38"/>
      <c r="J19" s="38"/>
      <c r="K19" s="38"/>
      <c r="L19" s="38"/>
    </row>
    <row r="20" spans="2:12" x14ac:dyDescent="0.25">
      <c r="B20" s="92">
        <v>1320</v>
      </c>
      <c r="C20" s="57">
        <v>28.58</v>
      </c>
      <c r="D20" s="54">
        <v>18.78</v>
      </c>
      <c r="E20" s="54">
        <v>18.78</v>
      </c>
      <c r="F20" s="58">
        <v>28.58</v>
      </c>
      <c r="G20" s="36"/>
      <c r="H20" s="37"/>
      <c r="I20" s="38"/>
      <c r="J20" s="38"/>
      <c r="K20" s="38"/>
      <c r="L20" s="38"/>
    </row>
    <row r="21" spans="2:12" x14ac:dyDescent="0.25">
      <c r="B21" s="92">
        <v>1400</v>
      </c>
      <c r="C21" s="57">
        <v>30.48</v>
      </c>
      <c r="D21" s="54">
        <v>20.010000000000002</v>
      </c>
      <c r="E21" s="54">
        <v>20.010000000000002</v>
      </c>
      <c r="F21" s="58">
        <v>30.48</v>
      </c>
      <c r="G21" s="36"/>
      <c r="H21" s="37"/>
      <c r="I21" s="38"/>
      <c r="J21" s="38"/>
      <c r="K21" s="38"/>
      <c r="L21" s="38"/>
    </row>
    <row r="22" spans="2:12" x14ac:dyDescent="0.25">
      <c r="B22" s="92">
        <v>1600</v>
      </c>
      <c r="C22" s="57">
        <v>34.67</v>
      </c>
      <c r="D22" s="54">
        <v>22.97</v>
      </c>
      <c r="E22" s="54">
        <v>22.97</v>
      </c>
      <c r="F22" s="58">
        <v>34.67</v>
      </c>
      <c r="G22" s="36"/>
      <c r="H22" s="37"/>
      <c r="I22" s="38"/>
      <c r="J22" s="38"/>
      <c r="K22" s="38"/>
      <c r="L22" s="38"/>
    </row>
    <row r="23" spans="2:12" x14ac:dyDescent="0.25">
      <c r="B23" s="92">
        <v>1800</v>
      </c>
      <c r="C23" s="57">
        <v>38.9</v>
      </c>
      <c r="D23" s="54">
        <v>25.79</v>
      </c>
      <c r="E23" s="54">
        <v>25.79</v>
      </c>
      <c r="F23" s="58">
        <v>38.9</v>
      </c>
      <c r="G23" s="36"/>
      <c r="H23" s="37"/>
      <c r="I23" s="38"/>
      <c r="J23" s="38"/>
      <c r="K23" s="38"/>
      <c r="L23" s="38"/>
    </row>
    <row r="24" spans="2:12" x14ac:dyDescent="0.25">
      <c r="B24" s="92">
        <v>2000</v>
      </c>
      <c r="C24" s="57">
        <v>43.52</v>
      </c>
      <c r="D24" s="54">
        <v>28.58</v>
      </c>
      <c r="E24" s="54">
        <v>28.58</v>
      </c>
      <c r="F24" s="58">
        <v>43.52</v>
      </c>
      <c r="G24" s="36"/>
      <c r="H24" s="37"/>
      <c r="I24" s="38"/>
      <c r="J24" s="38"/>
      <c r="K24" s="38"/>
      <c r="L24" s="38"/>
    </row>
    <row r="25" spans="2:12" x14ac:dyDescent="0.25">
      <c r="B25" s="92">
        <v>2200</v>
      </c>
      <c r="C25" s="57">
        <v>47.79</v>
      </c>
      <c r="D25" s="54">
        <v>31.4</v>
      </c>
      <c r="E25" s="54">
        <v>31.4</v>
      </c>
      <c r="F25" s="58">
        <v>47.79</v>
      </c>
      <c r="G25" s="36"/>
      <c r="H25" s="37"/>
      <c r="I25" s="38"/>
      <c r="J25" s="38"/>
      <c r="K25" s="38"/>
      <c r="L25" s="38"/>
    </row>
    <row r="26" spans="2:12" x14ac:dyDescent="0.25">
      <c r="B26" s="93">
        <v>2400</v>
      </c>
      <c r="C26" s="57">
        <v>52.09</v>
      </c>
      <c r="D26" s="54">
        <v>34.21</v>
      </c>
      <c r="E26" s="54">
        <v>34.21</v>
      </c>
      <c r="F26" s="58">
        <v>52.09</v>
      </c>
      <c r="G26" s="36"/>
      <c r="H26" s="37"/>
      <c r="I26" s="38"/>
      <c r="J26" s="38"/>
      <c r="K26" s="38"/>
      <c r="L26" s="38"/>
    </row>
    <row r="27" spans="2:12" x14ac:dyDescent="0.25">
      <c r="B27" s="93">
        <v>2600</v>
      </c>
      <c r="C27" s="57">
        <v>56.52</v>
      </c>
      <c r="D27" s="54">
        <v>37.159999999999997</v>
      </c>
      <c r="E27" s="54">
        <v>37.159999999999997</v>
      </c>
      <c r="F27" s="58">
        <v>56.52</v>
      </c>
      <c r="G27" s="36"/>
      <c r="H27" s="37"/>
      <c r="I27" s="38"/>
      <c r="J27" s="38"/>
      <c r="K27" s="38"/>
      <c r="L27" s="38"/>
    </row>
    <row r="28" spans="2:12" x14ac:dyDescent="0.25">
      <c r="B28" s="93">
        <v>2800</v>
      </c>
      <c r="C28" s="57">
        <v>60.53</v>
      </c>
      <c r="D28" s="54">
        <v>40.14</v>
      </c>
      <c r="E28" s="54">
        <v>40.14</v>
      </c>
      <c r="F28" s="58">
        <v>60.53</v>
      </c>
      <c r="G28" s="36"/>
      <c r="H28" s="37"/>
      <c r="I28" s="38"/>
      <c r="J28" s="38"/>
      <c r="K28" s="38"/>
      <c r="L28" s="38"/>
    </row>
    <row r="29" spans="2:12" ht="13" thickBot="1" x14ac:dyDescent="0.3">
      <c r="B29" s="94">
        <v>3000</v>
      </c>
      <c r="C29" s="59">
        <v>65.11</v>
      </c>
      <c r="D29" s="60">
        <v>42.95</v>
      </c>
      <c r="E29" s="60">
        <v>42.95</v>
      </c>
      <c r="F29" s="61">
        <v>65.11</v>
      </c>
      <c r="G29" s="36"/>
      <c r="H29" s="37"/>
      <c r="I29" s="38"/>
      <c r="J29" s="38"/>
      <c r="K29" s="38"/>
      <c r="L29" s="38"/>
    </row>
    <row r="30" spans="2:12" ht="7" customHeight="1" thickTop="1" x14ac:dyDescent="0.25"/>
  </sheetData>
  <sheetProtection password="CC7E" sheet="1" objects="1" scenarios="1"/>
  <mergeCells count="4">
    <mergeCell ref="B3:M3"/>
    <mergeCell ref="C9:F9"/>
    <mergeCell ref="I9:L9"/>
    <mergeCell ref="K4:L4"/>
  </mergeCells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Compact</vt:lpstr>
      <vt:lpstr>VKO Compact</vt:lpstr>
      <vt:lpstr>Hygiene</vt:lpstr>
      <vt:lpstr>Accessories</vt:lpstr>
      <vt:lpstr>Accessories!Область_печати</vt:lpstr>
      <vt:lpstr>Compact!Область_печати</vt:lpstr>
      <vt:lpstr>Hygiene!Область_печати</vt:lpstr>
      <vt:lpstr>'VKO Compact'!Область_печати</vt:lpstr>
    </vt:vector>
  </TitlesOfParts>
  <Company>Vogel &amp; Noot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Vitaly</cp:lastModifiedBy>
  <cp:lastPrinted>2018-12-03T06:32:34Z</cp:lastPrinted>
  <dcterms:created xsi:type="dcterms:W3CDTF">2007-04-14T09:47:59Z</dcterms:created>
  <dcterms:modified xsi:type="dcterms:W3CDTF">2018-12-03T06:33:32Z</dcterms:modified>
</cp:coreProperties>
</file>